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xoserve.sharepoint.com/sites/DSCIndustryPaper/Change Management Committee/2024/07-July/Section 2 DSC Change Budget &amp; Horizon Planning/"/>
    </mc:Choice>
  </mc:AlternateContent>
  <xr:revisionPtr revIDLastSave="531" documentId="8_{B279E8D7-66EF-4C69-86CB-03007C6A6482}" xr6:coauthVersionLast="47" xr6:coauthVersionMax="47" xr10:uidLastSave="{CFE97644-D86B-433A-9261-6E40516FD86F}"/>
  <bookViews>
    <workbookView xWindow="-15420" yWindow="-16320" windowWidth="29040" windowHeight="15840" firstSheet="6" activeTab="6" xr2:uid="{00000000-000D-0000-FFFF-FFFF00000000}"/>
  </bookViews>
  <sheets>
    <sheet name="19-20 BP change details" sheetId="3" state="hidden" r:id="rId1"/>
    <sheet name="Sheet2" sheetId="6" state="hidden" r:id="rId2"/>
    <sheet name="Sheet1" sheetId="5" state="hidden" r:id="rId3"/>
    <sheet name="19-20 - Spend to date" sheetId="4" state="hidden" r:id="rId4"/>
    <sheet name="19-20 Final Cost view" sheetId="10" state="hidden" r:id="rId5"/>
    <sheet name="19-20 Year End Forecast" sheetId="7" state="hidden" r:id="rId6"/>
    <sheet name="BP24_25" sheetId="28" r:id="rId7"/>
    <sheet name="BP23_24" sheetId="27" r:id="rId8"/>
    <sheet name="23-24 Changes from last report" sheetId="19" r:id="rId9"/>
    <sheet name="BP24 Budget and Funding Split" sheetId="29" r:id="rId10"/>
    <sheet name="BP23 Budget and Funding Split" sheetId="24" r:id="rId11"/>
  </sheets>
  <externalReferences>
    <externalReference r:id="rId12"/>
    <externalReference r:id="rId13"/>
  </externalReferences>
  <definedNames>
    <definedName name="_xlnm._FilterDatabase" localSheetId="3" hidden="1">'19-20 - Spend to date'!$A$17:$I$52</definedName>
    <definedName name="_xlnm._FilterDatabase" localSheetId="0" hidden="1">'19-20 BP change details'!$A$1:$L$1</definedName>
    <definedName name="_xlnm._FilterDatabase" localSheetId="4" hidden="1">'19-20 Final Cost view'!$A$17:$AA$43</definedName>
    <definedName name="_xlnm._FilterDatabase" localSheetId="5" hidden="1">'19-20 Year End Forecast'!$A$17:$I$54</definedName>
    <definedName name="_xlnm._FilterDatabase" localSheetId="7" hidden="1">BP23_24!$A$28:$Y$72</definedName>
    <definedName name="_xlnm._FilterDatabase" localSheetId="6" hidden="1">BP24_25!$A$28:$Y$54</definedName>
    <definedName name="ActualsOpt">'[1]Range Names'!$B$13</definedName>
    <definedName name="Baselt2" localSheetId="4">#REF!</definedName>
    <definedName name="Baselt2" localSheetId="5">#REF!</definedName>
    <definedName name="Baselt2">#REF!</definedName>
    <definedName name="Baselt2Current" localSheetId="4">#REF!</definedName>
    <definedName name="Baselt2Current" localSheetId="5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 localSheetId="4">#REF!</definedName>
    <definedName name="ListNames" localSheetId="5">#REF!</definedName>
    <definedName name="ListNames">#REF!</definedName>
    <definedName name="Location">'[1]Range Names'!$B$6</definedName>
    <definedName name="OtherCosts" localSheetId="4">#REF!</definedName>
    <definedName name="OtherCosts" localSheetId="5">#REF!</definedName>
    <definedName name="OtherCosts">#REF!</definedName>
    <definedName name="SubRes">[2]Sheet2!$A$1:$A$13</definedName>
    <definedName name="Version">'[1]Range Names'!$B$10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8" l="1"/>
  <c r="G3" i="28"/>
  <c r="E3" i="28"/>
  <c r="R48" i="28"/>
  <c r="R49" i="28"/>
  <c r="M48" i="28"/>
  <c r="N48" i="28"/>
  <c r="O48" i="28"/>
  <c r="P48" i="28"/>
  <c r="M49" i="28"/>
  <c r="N49" i="28"/>
  <c r="O49" i="28"/>
  <c r="P49" i="28"/>
  <c r="M44" i="28"/>
  <c r="R61" i="28"/>
  <c r="R63" i="28" s="1"/>
  <c r="R55" i="28"/>
  <c r="C51" i="28"/>
  <c r="H51" i="28"/>
  <c r="R39" i="28"/>
  <c r="R40" i="28"/>
  <c r="R41" i="28"/>
  <c r="R42" i="28"/>
  <c r="R43" i="28"/>
  <c r="R44" i="28"/>
  <c r="R45" i="28"/>
  <c r="R46" i="28"/>
  <c r="R47" i="28"/>
  <c r="R50" i="28"/>
  <c r="M39" i="28"/>
  <c r="N39" i="28"/>
  <c r="O39" i="28"/>
  <c r="P39" i="28"/>
  <c r="M40" i="28"/>
  <c r="N40" i="28"/>
  <c r="O40" i="28"/>
  <c r="P40" i="28"/>
  <c r="M41" i="28"/>
  <c r="N41" i="28"/>
  <c r="O41" i="28"/>
  <c r="P41" i="28"/>
  <c r="M42" i="28"/>
  <c r="N42" i="28"/>
  <c r="O42" i="28"/>
  <c r="P42" i="28"/>
  <c r="M43" i="28"/>
  <c r="N43" i="28"/>
  <c r="O43" i="28"/>
  <c r="P43" i="28"/>
  <c r="N44" i="28"/>
  <c r="O44" i="28"/>
  <c r="P44" i="28"/>
  <c r="M45" i="28"/>
  <c r="N45" i="28"/>
  <c r="O45" i="28"/>
  <c r="P45" i="28"/>
  <c r="M46" i="28"/>
  <c r="N46" i="28"/>
  <c r="O46" i="28"/>
  <c r="P46" i="28"/>
  <c r="M47" i="28"/>
  <c r="N47" i="28"/>
  <c r="O47" i="28"/>
  <c r="P47" i="28"/>
  <c r="M50" i="28"/>
  <c r="N50" i="28"/>
  <c r="O50" i="28"/>
  <c r="P50" i="28"/>
  <c r="H63" i="28"/>
  <c r="M61" i="28"/>
  <c r="N61" i="28"/>
  <c r="O61" i="28"/>
  <c r="P61" i="28"/>
  <c r="T4" i="27"/>
  <c r="T3" i="27"/>
  <c r="AA3" i="27" s="1"/>
  <c r="T2" i="27"/>
  <c r="P60" i="28"/>
  <c r="I5" i="28" s="1"/>
  <c r="O60" i="28"/>
  <c r="N60" i="28"/>
  <c r="M60" i="28"/>
  <c r="M63" i="28" s="1"/>
  <c r="C5" i="28" s="1"/>
  <c r="H6" i="28"/>
  <c r="H5" i="28"/>
  <c r="H4" i="28"/>
  <c r="H3" i="28"/>
  <c r="F6" i="28"/>
  <c r="F5" i="28"/>
  <c r="F4" i="28"/>
  <c r="F3" i="28"/>
  <c r="D6" i="28"/>
  <c r="D5" i="28"/>
  <c r="D4" i="28"/>
  <c r="D3" i="28"/>
  <c r="B6" i="28"/>
  <c r="B5" i="28"/>
  <c r="B4" i="28"/>
  <c r="B3" i="28"/>
  <c r="D7" i="29"/>
  <c r="E7" i="29"/>
  <c r="F7" i="29"/>
  <c r="C7" i="29"/>
  <c r="B7" i="29"/>
  <c r="F5" i="29"/>
  <c r="E5" i="29"/>
  <c r="D5" i="29"/>
  <c r="C5" i="29"/>
  <c r="F4" i="29"/>
  <c r="E4" i="29"/>
  <c r="D4" i="29"/>
  <c r="C4" i="29"/>
  <c r="F3" i="29"/>
  <c r="E3" i="29"/>
  <c r="D3" i="29"/>
  <c r="C3" i="29"/>
  <c r="F2" i="29"/>
  <c r="E2" i="29"/>
  <c r="D2" i="29"/>
  <c r="C2" i="29"/>
  <c r="Q67" i="28"/>
  <c r="H67" i="28"/>
  <c r="P66" i="28"/>
  <c r="O66" i="28"/>
  <c r="N66" i="28"/>
  <c r="M66" i="28"/>
  <c r="R54" i="28"/>
  <c r="R38" i="28"/>
  <c r="P38" i="28"/>
  <c r="O38" i="28"/>
  <c r="N38" i="28"/>
  <c r="M38" i="28"/>
  <c r="R36" i="28"/>
  <c r="P36" i="28"/>
  <c r="O36" i="28"/>
  <c r="N36" i="28"/>
  <c r="M36" i="28"/>
  <c r="R37" i="28"/>
  <c r="P37" i="28"/>
  <c r="O37" i="28"/>
  <c r="N37" i="28"/>
  <c r="M37" i="28"/>
  <c r="R35" i="28"/>
  <c r="P35" i="28"/>
  <c r="O35" i="28"/>
  <c r="N35" i="28"/>
  <c r="M35" i="28"/>
  <c r="R34" i="28"/>
  <c r="P34" i="28"/>
  <c r="O34" i="28"/>
  <c r="N34" i="28"/>
  <c r="M34" i="28"/>
  <c r="R33" i="28"/>
  <c r="P33" i="28"/>
  <c r="O33" i="28"/>
  <c r="N33" i="28"/>
  <c r="M33" i="28"/>
  <c r="R32" i="28"/>
  <c r="P32" i="28"/>
  <c r="O32" i="28"/>
  <c r="N32" i="28"/>
  <c r="M32" i="28"/>
  <c r="R31" i="28"/>
  <c r="P31" i="28"/>
  <c r="O31" i="28"/>
  <c r="N31" i="28"/>
  <c r="M31" i="28"/>
  <c r="R30" i="28"/>
  <c r="P30" i="28"/>
  <c r="O30" i="28"/>
  <c r="N30" i="28"/>
  <c r="M30" i="28"/>
  <c r="R29" i="28"/>
  <c r="P29" i="28"/>
  <c r="O29" i="28"/>
  <c r="N29" i="28"/>
  <c r="M29" i="28"/>
  <c r="J22" i="28"/>
  <c r="J6" i="28"/>
  <c r="J5" i="28"/>
  <c r="J4" i="28"/>
  <c r="J3" i="28"/>
  <c r="R59" i="27"/>
  <c r="AB4" i="27"/>
  <c r="Z3" i="27"/>
  <c r="AB3" i="27"/>
  <c r="Z4" i="27"/>
  <c r="Z5" i="27"/>
  <c r="AB5" i="27"/>
  <c r="AB2" i="27"/>
  <c r="Z2" i="27"/>
  <c r="X5" i="27"/>
  <c r="X4" i="27"/>
  <c r="X3" i="27"/>
  <c r="X2" i="27"/>
  <c r="Q85" i="27"/>
  <c r="H6" i="27"/>
  <c r="P84" i="27"/>
  <c r="O84" i="27"/>
  <c r="N84" i="27"/>
  <c r="M84" i="27"/>
  <c r="P83" i="27"/>
  <c r="P85" i="27" s="1"/>
  <c r="I6" i="27" s="1"/>
  <c r="O83" i="27"/>
  <c r="N83" i="27"/>
  <c r="M83" i="27"/>
  <c r="H85" i="27"/>
  <c r="F6" i="27"/>
  <c r="D6" i="27"/>
  <c r="B6" i="27"/>
  <c r="B3" i="27"/>
  <c r="J4" i="27"/>
  <c r="R71" i="27"/>
  <c r="R83" i="27"/>
  <c r="F4" i="24"/>
  <c r="E4" i="24"/>
  <c r="D4" i="24"/>
  <c r="C4" i="24"/>
  <c r="R56" i="27"/>
  <c r="R57" i="27"/>
  <c r="R72" i="27"/>
  <c r="R58" i="27"/>
  <c r="R60" i="27"/>
  <c r="R65" i="27"/>
  <c r="M59" i="27"/>
  <c r="N59" i="27"/>
  <c r="O59" i="27"/>
  <c r="P59" i="27"/>
  <c r="R79" i="27"/>
  <c r="R70" i="27"/>
  <c r="R6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6" i="27"/>
  <c r="R47" i="27"/>
  <c r="R48" i="27"/>
  <c r="R49" i="27"/>
  <c r="R50" i="27"/>
  <c r="R51" i="27"/>
  <c r="R52" i="27"/>
  <c r="R53" i="27"/>
  <c r="R54" i="27"/>
  <c r="R55" i="27"/>
  <c r="R51" i="28" l="1"/>
  <c r="N63" i="28"/>
  <c r="E5" i="28" s="1"/>
  <c r="O63" i="28"/>
  <c r="G5" i="28" s="1"/>
  <c r="P63" i="28"/>
  <c r="M51" i="28"/>
  <c r="C3" i="28" s="1"/>
  <c r="N51" i="28"/>
  <c r="O51" i="28"/>
  <c r="P51" i="28"/>
  <c r="H56" i="28"/>
  <c r="R56" i="28" s="1"/>
  <c r="N67" i="28"/>
  <c r="E6" i="28" s="1"/>
  <c r="K5" i="28"/>
  <c r="O67" i="28"/>
  <c r="G6" i="28" s="1"/>
  <c r="J7" i="28"/>
  <c r="B7" i="28"/>
  <c r="X2" i="28" s="1"/>
  <c r="P67" i="28"/>
  <c r="I6" i="28" s="1"/>
  <c r="M67" i="28"/>
  <c r="C6" i="28" s="1"/>
  <c r="H7" i="28"/>
  <c r="X5" i="28" s="1"/>
  <c r="F7" i="28"/>
  <c r="D7" i="28"/>
  <c r="O85" i="27"/>
  <c r="G6" i="27" s="1"/>
  <c r="M85" i="27"/>
  <c r="C6" i="27" s="1"/>
  <c r="N85" i="27"/>
  <c r="E6" i="27" s="1"/>
  <c r="H75" i="27"/>
  <c r="H66" i="27"/>
  <c r="R66" i="27" s="1"/>
  <c r="N70" i="27"/>
  <c r="O70" i="27"/>
  <c r="P70" i="27"/>
  <c r="N69" i="27"/>
  <c r="O69" i="27"/>
  <c r="P69" i="27"/>
  <c r="I5" i="27"/>
  <c r="G5" i="27"/>
  <c r="E5" i="27"/>
  <c r="C5" i="27"/>
  <c r="M70" i="27"/>
  <c r="P56" i="28" l="1"/>
  <c r="I4" i="28" s="1"/>
  <c r="I7" i="28" s="1"/>
  <c r="R5" i="28" s="1"/>
  <c r="Y5" i="28" s="1"/>
  <c r="N56" i="28"/>
  <c r="E4" i="28" s="1"/>
  <c r="E7" i="28" s="1"/>
  <c r="R3" i="28" s="1"/>
  <c r="M56" i="28"/>
  <c r="C4" i="28" s="1"/>
  <c r="C7" i="28" s="1"/>
  <c r="B18" i="28" s="1"/>
  <c r="O56" i="28"/>
  <c r="G4" i="28" s="1"/>
  <c r="G7" i="28" s="1"/>
  <c r="D23" i="28" s="1"/>
  <c r="K3" i="28"/>
  <c r="K6" i="28"/>
  <c r="X4" i="28"/>
  <c r="Z4" i="28" s="1"/>
  <c r="X3" i="28"/>
  <c r="Z2" i="28"/>
  <c r="AB2" i="28"/>
  <c r="AB5" i="28"/>
  <c r="Z5" i="28"/>
  <c r="O75" i="27"/>
  <c r="G4" i="27" s="1"/>
  <c r="N75" i="27"/>
  <c r="E4" i="27" s="1"/>
  <c r="R75" i="27"/>
  <c r="K5" i="27"/>
  <c r="P75" i="27"/>
  <c r="I4" i="27" s="1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6" i="27"/>
  <c r="P47" i="27"/>
  <c r="P48" i="27"/>
  <c r="P49" i="27"/>
  <c r="P50" i="27"/>
  <c r="P51" i="27"/>
  <c r="P52" i="27"/>
  <c r="P53" i="27"/>
  <c r="P54" i="27"/>
  <c r="P55" i="27"/>
  <c r="P56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6" i="27"/>
  <c r="O47" i="27"/>
  <c r="O48" i="27"/>
  <c r="O49" i="27"/>
  <c r="O50" i="27"/>
  <c r="O51" i="27"/>
  <c r="O52" i="27"/>
  <c r="O53" i="27"/>
  <c r="O54" i="27"/>
  <c r="O55" i="27"/>
  <c r="O56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6" i="27"/>
  <c r="N47" i="27"/>
  <c r="N48" i="27"/>
  <c r="N49" i="27"/>
  <c r="N50" i="27"/>
  <c r="N51" i="27"/>
  <c r="N52" i="27"/>
  <c r="N53" i="27"/>
  <c r="N54" i="27"/>
  <c r="N55" i="27"/>
  <c r="N56" i="27"/>
  <c r="N29" i="27"/>
  <c r="N30" i="27"/>
  <c r="M34" i="27"/>
  <c r="M35" i="27"/>
  <c r="M36" i="27"/>
  <c r="M37" i="27"/>
  <c r="M38" i="27"/>
  <c r="M39" i="27"/>
  <c r="M40" i="27"/>
  <c r="M41" i="27"/>
  <c r="M42" i="27"/>
  <c r="M43" i="27"/>
  <c r="M44" i="27"/>
  <c r="M46" i="27"/>
  <c r="M47" i="27"/>
  <c r="M48" i="27"/>
  <c r="M49" i="27"/>
  <c r="M50" i="27"/>
  <c r="M69" i="27"/>
  <c r="M75" i="27" s="1"/>
  <c r="M51" i="27"/>
  <c r="M52" i="27"/>
  <c r="M53" i="27"/>
  <c r="M54" i="27"/>
  <c r="M55" i="27"/>
  <c r="M56" i="27"/>
  <c r="M29" i="27"/>
  <c r="M30" i="27"/>
  <c r="M31" i="27"/>
  <c r="M32" i="27"/>
  <c r="K4" i="28" l="1"/>
  <c r="H18" i="28"/>
  <c r="D24" i="28"/>
  <c r="O8" i="28"/>
  <c r="E24" i="28"/>
  <c r="D18" i="28"/>
  <c r="O1" i="28"/>
  <c r="R2" i="28"/>
  <c r="Y2" i="28" s="1"/>
  <c r="D21" i="28"/>
  <c r="O9" i="28"/>
  <c r="T5" i="28" s="1"/>
  <c r="AA5" i="28" s="1"/>
  <c r="O3" i="28"/>
  <c r="O5" i="28"/>
  <c r="T3" i="28" s="1"/>
  <c r="AA3" i="28" s="1"/>
  <c r="K7" i="28"/>
  <c r="J18" i="28" s="1"/>
  <c r="E22" i="28"/>
  <c r="D22" i="28"/>
  <c r="O6" i="28"/>
  <c r="R4" i="28"/>
  <c r="Y4" i="28" s="1"/>
  <c r="F18" i="28"/>
  <c r="O7" i="28"/>
  <c r="T4" i="28" s="1"/>
  <c r="AA4" i="28" s="1"/>
  <c r="E23" i="28"/>
  <c r="O2" i="28"/>
  <c r="T2" i="28" s="1"/>
  <c r="AA2" i="28" s="1"/>
  <c r="E21" i="28"/>
  <c r="AB4" i="28"/>
  <c r="Z3" i="28"/>
  <c r="AB3" i="28"/>
  <c r="Y3" i="28"/>
  <c r="C4" i="27"/>
  <c r="K4" i="27" s="1"/>
  <c r="F5" i="24"/>
  <c r="E5" i="24"/>
  <c r="D5" i="24"/>
  <c r="C5" i="24"/>
  <c r="M33" i="27"/>
  <c r="N31" i="27"/>
  <c r="N66" i="27" s="1"/>
  <c r="E3" i="27" s="1"/>
  <c r="R29" i="27"/>
  <c r="P29" i="27"/>
  <c r="O29" i="27"/>
  <c r="J6" i="27"/>
  <c r="J5" i="27"/>
  <c r="J3" i="27"/>
  <c r="J21" i="28" l="1"/>
  <c r="J7" i="27"/>
  <c r="M66" i="27"/>
  <c r="C3" i="27" s="1"/>
  <c r="O66" i="27"/>
  <c r="G3" i="27" s="1"/>
  <c r="P66" i="27"/>
  <c r="I3" i="27" s="1"/>
  <c r="J22" i="27"/>
  <c r="K3" i="27" l="1"/>
  <c r="B6" i="24" l="1"/>
  <c r="F3" i="24" l="1"/>
  <c r="H5" i="27" s="1"/>
  <c r="E3" i="24"/>
  <c r="F5" i="27" s="1"/>
  <c r="D3" i="24"/>
  <c r="D5" i="27" s="1"/>
  <c r="C3" i="24"/>
  <c r="B5" i="27" s="1"/>
  <c r="Y53" i="7"/>
  <c r="X53" i="7"/>
  <c r="W53" i="7"/>
  <c r="V53" i="7"/>
  <c r="M53" i="7"/>
  <c r="L53" i="7"/>
  <c r="K53" i="7"/>
  <c r="J53" i="7"/>
  <c r="M52" i="7"/>
  <c r="L52" i="7"/>
  <c r="K52" i="7"/>
  <c r="J52" i="7"/>
  <c r="M51" i="7"/>
  <c r="L51" i="7"/>
  <c r="K51" i="7"/>
  <c r="J51" i="7"/>
  <c r="Y50" i="7"/>
  <c r="X50" i="7"/>
  <c r="W50" i="7"/>
  <c r="V50" i="7"/>
  <c r="M50" i="7"/>
  <c r="L50" i="7"/>
  <c r="K50" i="7"/>
  <c r="J50" i="7"/>
  <c r="Y49" i="7"/>
  <c r="X49" i="7"/>
  <c r="W49" i="7"/>
  <c r="V49" i="7"/>
  <c r="M49" i="7"/>
  <c r="L49" i="7"/>
  <c r="K49" i="7"/>
  <c r="J49" i="7"/>
  <c r="Y48" i="7"/>
  <c r="X48" i="7"/>
  <c r="W48" i="7"/>
  <c r="V48" i="7"/>
  <c r="M48" i="7"/>
  <c r="L48" i="7"/>
  <c r="K48" i="7"/>
  <c r="J48" i="7"/>
  <c r="Y47" i="7"/>
  <c r="X47" i="7"/>
  <c r="W47" i="7"/>
  <c r="V47" i="7"/>
  <c r="M47" i="7"/>
  <c r="L47" i="7"/>
  <c r="K47" i="7"/>
  <c r="J47" i="7"/>
  <c r="Y46" i="7"/>
  <c r="X46" i="7"/>
  <c r="W46" i="7"/>
  <c r="R46" i="7"/>
  <c r="V46" i="7"/>
  <c r="M46" i="7"/>
  <c r="L46" i="7"/>
  <c r="K46" i="7"/>
  <c r="J46" i="7"/>
  <c r="X45" i="7"/>
  <c r="V45" i="7"/>
  <c r="U45" i="7"/>
  <c r="Y45" i="7"/>
  <c r="S45" i="7"/>
  <c r="W45" i="7"/>
  <c r="M45" i="7"/>
  <c r="L45" i="7"/>
  <c r="K45" i="7"/>
  <c r="J45" i="7"/>
  <c r="Y44" i="7"/>
  <c r="X44" i="7"/>
  <c r="V44" i="7"/>
  <c r="S44" i="7"/>
  <c r="W44" i="7"/>
  <c r="M44" i="7"/>
  <c r="L44" i="7"/>
  <c r="K44" i="7"/>
  <c r="J44" i="7"/>
  <c r="Y43" i="7"/>
  <c r="X43" i="7"/>
  <c r="W43" i="7"/>
  <c r="R43" i="7"/>
  <c r="V43" i="7"/>
  <c r="M43" i="7"/>
  <c r="L43" i="7"/>
  <c r="K43" i="7"/>
  <c r="J43" i="7"/>
  <c r="X42" i="7"/>
  <c r="W42" i="7"/>
  <c r="V42" i="7"/>
  <c r="U42" i="7"/>
  <c r="Y42" i="7"/>
  <c r="M42" i="7"/>
  <c r="L42" i="7"/>
  <c r="K42" i="7"/>
  <c r="J42" i="7"/>
  <c r="Y41" i="7"/>
  <c r="X41" i="7"/>
  <c r="W41" i="7"/>
  <c r="R41" i="7"/>
  <c r="V41" i="7"/>
  <c r="M41" i="7"/>
  <c r="L41" i="7"/>
  <c r="K41" i="7"/>
  <c r="J41" i="7"/>
  <c r="Y40" i="7"/>
  <c r="X40" i="7"/>
  <c r="W40" i="7"/>
  <c r="V40" i="7"/>
  <c r="M40" i="7"/>
  <c r="L40" i="7"/>
  <c r="K40" i="7"/>
  <c r="J40" i="7"/>
  <c r="Y39" i="7"/>
  <c r="X39" i="7"/>
  <c r="S39" i="7"/>
  <c r="W39" i="7"/>
  <c r="R39" i="7"/>
  <c r="V39" i="7"/>
  <c r="M39" i="7"/>
  <c r="L39" i="7"/>
  <c r="K39" i="7"/>
  <c r="J39" i="7"/>
  <c r="Y38" i="7"/>
  <c r="X38" i="7"/>
  <c r="W38" i="7"/>
  <c r="R38" i="7"/>
  <c r="V38" i="7"/>
  <c r="M38" i="7"/>
  <c r="L38" i="7"/>
  <c r="K38" i="7"/>
  <c r="J38" i="7"/>
  <c r="Y37" i="7"/>
  <c r="X37" i="7"/>
  <c r="W37" i="7"/>
  <c r="V37" i="7"/>
  <c r="M37" i="7"/>
  <c r="L37" i="7"/>
  <c r="K37" i="7"/>
  <c r="J37" i="7"/>
  <c r="Y36" i="7"/>
  <c r="X36" i="7"/>
  <c r="W36" i="7"/>
  <c r="V36" i="7"/>
  <c r="M36" i="7"/>
  <c r="L36" i="7"/>
  <c r="K36" i="7"/>
  <c r="J36" i="7"/>
  <c r="Y35" i="7"/>
  <c r="X35" i="7"/>
  <c r="W35" i="7"/>
  <c r="V35" i="7"/>
  <c r="M35" i="7"/>
  <c r="L35" i="7"/>
  <c r="K35" i="7"/>
  <c r="J35" i="7"/>
  <c r="Y34" i="7"/>
  <c r="X34" i="7"/>
  <c r="W34" i="7"/>
  <c r="V34" i="7"/>
  <c r="M34" i="7"/>
  <c r="L34" i="7"/>
  <c r="K34" i="7"/>
  <c r="J34" i="7"/>
  <c r="Y33" i="7"/>
  <c r="X33" i="7"/>
  <c r="W33" i="7"/>
  <c r="V33" i="7"/>
  <c r="M33" i="7"/>
  <c r="L33" i="7"/>
  <c r="K33" i="7"/>
  <c r="J33" i="7"/>
  <c r="Y32" i="7"/>
  <c r="X32" i="7"/>
  <c r="W32" i="7"/>
  <c r="V32" i="7"/>
  <c r="M32" i="7"/>
  <c r="L32" i="7"/>
  <c r="K32" i="7"/>
  <c r="J32" i="7"/>
  <c r="Y31" i="7"/>
  <c r="X31" i="7"/>
  <c r="W31" i="7"/>
  <c r="V31" i="7"/>
  <c r="M31" i="7"/>
  <c r="L31" i="7"/>
  <c r="K31" i="7"/>
  <c r="J31" i="7"/>
  <c r="Y30" i="7"/>
  <c r="X30" i="7"/>
  <c r="W30" i="7"/>
  <c r="V30" i="7"/>
  <c r="M30" i="7"/>
  <c r="L30" i="7"/>
  <c r="K30" i="7"/>
  <c r="J30" i="7"/>
  <c r="Y29" i="7"/>
  <c r="X29" i="7"/>
  <c r="W29" i="7"/>
  <c r="V29" i="7"/>
  <c r="M29" i="7"/>
  <c r="L29" i="7"/>
  <c r="K29" i="7"/>
  <c r="J29" i="7"/>
  <c r="Y28" i="7"/>
  <c r="X28" i="7"/>
  <c r="W28" i="7"/>
  <c r="V28" i="7"/>
  <c r="M28" i="7"/>
  <c r="L28" i="7"/>
  <c r="K28" i="7"/>
  <c r="J28" i="7"/>
  <c r="Y27" i="7"/>
  <c r="X27" i="7"/>
  <c r="W27" i="7"/>
  <c r="V27" i="7"/>
  <c r="M27" i="7"/>
  <c r="L27" i="7"/>
  <c r="K27" i="7"/>
  <c r="J27" i="7"/>
  <c r="Y26" i="7"/>
  <c r="X26" i="7"/>
  <c r="W26" i="7"/>
  <c r="V26" i="7"/>
  <c r="M26" i="7"/>
  <c r="L26" i="7"/>
  <c r="K26" i="7"/>
  <c r="J26" i="7"/>
  <c r="Y25" i="7"/>
  <c r="X25" i="7"/>
  <c r="W25" i="7"/>
  <c r="V25" i="7"/>
  <c r="M25" i="7"/>
  <c r="L25" i="7"/>
  <c r="K25" i="7"/>
  <c r="J25" i="7"/>
  <c r="X24" i="7"/>
  <c r="V24" i="7"/>
  <c r="U24" i="7"/>
  <c r="Y24" i="7"/>
  <c r="S24" i="7"/>
  <c r="W24" i="7"/>
  <c r="M24" i="7"/>
  <c r="L24" i="7"/>
  <c r="K24" i="7"/>
  <c r="J24" i="7"/>
  <c r="X23" i="7"/>
  <c r="V23" i="7"/>
  <c r="U23" i="7"/>
  <c r="Y23" i="7"/>
  <c r="S23" i="7"/>
  <c r="W23" i="7"/>
  <c r="M23" i="7"/>
  <c r="L23" i="7"/>
  <c r="K23" i="7"/>
  <c r="J23" i="7"/>
  <c r="Y22" i="7"/>
  <c r="X22" i="7"/>
  <c r="W22" i="7"/>
  <c r="V22" i="7"/>
  <c r="M22" i="7"/>
  <c r="L22" i="7"/>
  <c r="K22" i="7"/>
  <c r="J22" i="7"/>
  <c r="Y21" i="7"/>
  <c r="X21" i="7"/>
  <c r="W21" i="7"/>
  <c r="V21" i="7"/>
  <c r="M21" i="7"/>
  <c r="L21" i="7"/>
  <c r="K21" i="7"/>
  <c r="J21" i="7"/>
  <c r="Y20" i="7"/>
  <c r="X20" i="7"/>
  <c r="W20" i="7"/>
  <c r="V20" i="7"/>
  <c r="M20" i="7"/>
  <c r="L20" i="7"/>
  <c r="K20" i="7"/>
  <c r="J20" i="7"/>
  <c r="Y19" i="7"/>
  <c r="X19" i="7"/>
  <c r="W19" i="7"/>
  <c r="V19" i="7"/>
  <c r="M19" i="7"/>
  <c r="L19" i="7"/>
  <c r="K19" i="7"/>
  <c r="J19" i="7"/>
  <c r="Y18" i="7"/>
  <c r="X18" i="7"/>
  <c r="W18" i="7"/>
  <c r="V18" i="7"/>
  <c r="M18" i="7"/>
  <c r="L18" i="7"/>
  <c r="K18" i="7"/>
  <c r="J18" i="7"/>
  <c r="J54" i="7"/>
  <c r="E4" i="7"/>
  <c r="D4" i="7"/>
  <c r="C4" i="7"/>
  <c r="B4" i="7"/>
  <c r="R3" i="7"/>
  <c r="Y42" i="10"/>
  <c r="X42" i="10"/>
  <c r="W42" i="10"/>
  <c r="V42" i="10"/>
  <c r="M42" i="10"/>
  <c r="L42" i="10"/>
  <c r="K42" i="10"/>
  <c r="J42" i="10"/>
  <c r="M41" i="10"/>
  <c r="L41" i="10"/>
  <c r="K41" i="10"/>
  <c r="J41" i="10"/>
  <c r="M40" i="10"/>
  <c r="L40" i="10"/>
  <c r="K40" i="10"/>
  <c r="J40" i="10"/>
  <c r="Y39" i="10"/>
  <c r="X39" i="10"/>
  <c r="W39" i="10"/>
  <c r="V39" i="10"/>
  <c r="M39" i="10"/>
  <c r="L39" i="10"/>
  <c r="K39" i="10"/>
  <c r="J39" i="10"/>
  <c r="Y38" i="10"/>
  <c r="X38" i="10"/>
  <c r="W38" i="10"/>
  <c r="V38" i="10"/>
  <c r="M38" i="10"/>
  <c r="L38" i="10"/>
  <c r="K38" i="10"/>
  <c r="J38" i="10"/>
  <c r="Y37" i="10"/>
  <c r="X37" i="10"/>
  <c r="W37" i="10"/>
  <c r="V37" i="10"/>
  <c r="M37" i="10"/>
  <c r="L37" i="10"/>
  <c r="K37" i="10"/>
  <c r="J37" i="10"/>
  <c r="Y36" i="10"/>
  <c r="X36" i="10"/>
  <c r="W36" i="10"/>
  <c r="V36" i="10"/>
  <c r="M36" i="10"/>
  <c r="L36" i="10"/>
  <c r="K36" i="10"/>
  <c r="J36" i="10"/>
  <c r="Y35" i="10"/>
  <c r="X35" i="10"/>
  <c r="W35" i="10"/>
  <c r="R35" i="10"/>
  <c r="V35" i="10"/>
  <c r="M35" i="10"/>
  <c r="L35" i="10"/>
  <c r="K35" i="10"/>
  <c r="J35" i="10"/>
  <c r="X34" i="10"/>
  <c r="V34" i="10"/>
  <c r="U34" i="10"/>
  <c r="Y34" i="10"/>
  <c r="S34" i="10"/>
  <c r="W34" i="10"/>
  <c r="M34" i="10"/>
  <c r="M43" i="10"/>
  <c r="L34" i="10"/>
  <c r="K34" i="10"/>
  <c r="J34" i="10"/>
  <c r="Y33" i="10"/>
  <c r="X33" i="10"/>
  <c r="V33" i="10"/>
  <c r="S33" i="10"/>
  <c r="W33" i="10"/>
  <c r="M33" i="10"/>
  <c r="L33" i="10"/>
  <c r="K33" i="10"/>
  <c r="J33" i="10"/>
  <c r="Y32" i="10"/>
  <c r="X32" i="10"/>
  <c r="W32" i="10"/>
  <c r="R32" i="10"/>
  <c r="V32" i="10"/>
  <c r="V43" i="10"/>
  <c r="U5" i="10"/>
  <c r="M32" i="10"/>
  <c r="D3" i="10"/>
  <c r="D5" i="10"/>
  <c r="L32" i="10"/>
  <c r="K32" i="10"/>
  <c r="J32" i="10"/>
  <c r="X31" i="10"/>
  <c r="W31" i="10"/>
  <c r="V31" i="10"/>
  <c r="U31" i="10"/>
  <c r="Y31" i="10"/>
  <c r="M31" i="10"/>
  <c r="L31" i="10"/>
  <c r="K31" i="10"/>
  <c r="J31" i="10"/>
  <c r="Y30" i="10"/>
  <c r="X30" i="10"/>
  <c r="W30" i="10"/>
  <c r="R30" i="10"/>
  <c r="V30" i="10"/>
  <c r="M30" i="10"/>
  <c r="L30" i="10"/>
  <c r="K30" i="10"/>
  <c r="J30" i="10"/>
  <c r="Y29" i="10"/>
  <c r="X29" i="10"/>
  <c r="S29" i="10"/>
  <c r="W29" i="10"/>
  <c r="R29" i="10"/>
  <c r="V29" i="10"/>
  <c r="M29" i="10"/>
  <c r="L29" i="10"/>
  <c r="K29" i="10"/>
  <c r="J29" i="10"/>
  <c r="Y28" i="10"/>
  <c r="X28" i="10"/>
  <c r="W28" i="10"/>
  <c r="V28" i="10"/>
  <c r="R28" i="10"/>
  <c r="M28" i="10"/>
  <c r="L28" i="10"/>
  <c r="K28" i="10"/>
  <c r="J28" i="10"/>
  <c r="Y27" i="10"/>
  <c r="X27" i="10"/>
  <c r="W27" i="10"/>
  <c r="V27" i="10"/>
  <c r="M27" i="10"/>
  <c r="L27" i="10"/>
  <c r="K27" i="10"/>
  <c r="J27" i="10"/>
  <c r="Y26" i="10"/>
  <c r="X26" i="10"/>
  <c r="W26" i="10"/>
  <c r="V26" i="10"/>
  <c r="M26" i="10"/>
  <c r="L26" i="10"/>
  <c r="K26" i="10"/>
  <c r="J26" i="10"/>
  <c r="Y25" i="10"/>
  <c r="X25" i="10"/>
  <c r="W25" i="10"/>
  <c r="V25" i="10"/>
  <c r="M25" i="10"/>
  <c r="L25" i="10"/>
  <c r="K25" i="10"/>
  <c r="J25" i="10"/>
  <c r="Y24" i="10"/>
  <c r="X24" i="10"/>
  <c r="W24" i="10"/>
  <c r="V24" i="10"/>
  <c r="M24" i="10"/>
  <c r="L24" i="10"/>
  <c r="K24" i="10"/>
  <c r="J24" i="10"/>
  <c r="X23" i="10"/>
  <c r="V23" i="10"/>
  <c r="U23" i="10"/>
  <c r="Y23" i="10"/>
  <c r="S23" i="10"/>
  <c r="W23" i="10"/>
  <c r="M23" i="10"/>
  <c r="L23" i="10"/>
  <c r="K23" i="10"/>
  <c r="J23" i="10"/>
  <c r="X22" i="10"/>
  <c r="W22" i="10"/>
  <c r="V22" i="10"/>
  <c r="U22" i="10"/>
  <c r="Y22" i="10"/>
  <c r="S22" i="10"/>
  <c r="M22" i="10"/>
  <c r="L22" i="10"/>
  <c r="K22" i="10"/>
  <c r="J22" i="10"/>
  <c r="Y21" i="10"/>
  <c r="X21" i="10"/>
  <c r="W21" i="10"/>
  <c r="V21" i="10"/>
  <c r="M21" i="10"/>
  <c r="L21" i="10"/>
  <c r="K21" i="10"/>
  <c r="J21" i="10"/>
  <c r="Y20" i="10"/>
  <c r="X20" i="10"/>
  <c r="W20" i="10"/>
  <c r="V20" i="10"/>
  <c r="M20" i="10"/>
  <c r="L20" i="10"/>
  <c r="K20" i="10"/>
  <c r="J20" i="10"/>
  <c r="Y19" i="10"/>
  <c r="X19" i="10"/>
  <c r="W19" i="10"/>
  <c r="V19" i="10"/>
  <c r="M19" i="10"/>
  <c r="L19" i="10"/>
  <c r="K19" i="10"/>
  <c r="J19" i="10"/>
  <c r="Y18" i="10"/>
  <c r="X18" i="10"/>
  <c r="W18" i="10"/>
  <c r="V18" i="10"/>
  <c r="M18" i="10"/>
  <c r="L18" i="10"/>
  <c r="B3" i="10"/>
  <c r="K18" i="10"/>
  <c r="J18" i="10"/>
  <c r="E4" i="10"/>
  <c r="D4" i="10"/>
  <c r="C4" i="10"/>
  <c r="B4" i="10"/>
  <c r="R3" i="10"/>
  <c r="U3" i="10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E21" i="4"/>
  <c r="E20" i="4"/>
  <c r="K20" i="4"/>
  <c r="M19" i="4"/>
  <c r="L19" i="4"/>
  <c r="K19" i="4"/>
  <c r="J19" i="4"/>
  <c r="M18" i="4"/>
  <c r="L18" i="4"/>
  <c r="K18" i="4"/>
  <c r="J18" i="4"/>
  <c r="E4" i="4"/>
  <c r="D4" i="4"/>
  <c r="C4" i="4"/>
  <c r="B4" i="4"/>
  <c r="M4" i="5"/>
  <c r="M3" i="5"/>
  <c r="D7" i="6"/>
  <c r="D6" i="6"/>
  <c r="D5" i="6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K23" i="3"/>
  <c r="J2" i="3"/>
  <c r="I2" i="3"/>
  <c r="H2" i="3"/>
  <c r="I23" i="3"/>
  <c r="J23" i="3"/>
  <c r="Y43" i="10"/>
  <c r="T5" i="10"/>
  <c r="K43" i="10"/>
  <c r="Y54" i="7"/>
  <c r="T5" i="7"/>
  <c r="J43" i="10"/>
  <c r="X54" i="7"/>
  <c r="E3" i="10"/>
  <c r="E5" i="10"/>
  <c r="B5" i="10"/>
  <c r="C3" i="10"/>
  <c r="C5" i="10"/>
  <c r="H23" i="3"/>
  <c r="K54" i="7"/>
  <c r="C3" i="7"/>
  <c r="C5" i="7"/>
  <c r="C3" i="4"/>
  <c r="C5" i="4"/>
  <c r="E3" i="7"/>
  <c r="E5" i="7"/>
  <c r="B3" i="7"/>
  <c r="B5" i="7"/>
  <c r="K52" i="4"/>
  <c r="L43" i="10"/>
  <c r="U3" i="7"/>
  <c r="T3" i="7"/>
  <c r="W54" i="7"/>
  <c r="S5" i="7"/>
  <c r="M54" i="7"/>
  <c r="W43" i="10"/>
  <c r="S5" i="10"/>
  <c r="V5" i="10"/>
  <c r="V54" i="7"/>
  <c r="U5" i="7"/>
  <c r="L54" i="7"/>
  <c r="L52" i="4"/>
  <c r="T3" i="10"/>
  <c r="X43" i="10"/>
  <c r="R3" i="4"/>
  <c r="M20" i="4"/>
  <c r="D3" i="4"/>
  <c r="D5" i="4"/>
  <c r="J20" i="4"/>
  <c r="E3" i="4"/>
  <c r="E5" i="4"/>
  <c r="L20" i="4"/>
  <c r="B3" i="4"/>
  <c r="B5" i="4"/>
  <c r="D3" i="7"/>
  <c r="D5" i="7"/>
  <c r="J52" i="4"/>
  <c r="U3" i="4"/>
  <c r="T3" i="4"/>
  <c r="V5" i="7"/>
  <c r="M52" i="4"/>
  <c r="C2" i="24" l="1"/>
  <c r="B7" i="27" s="1"/>
  <c r="D2" i="24"/>
  <c r="D3" i="27" s="1"/>
  <c r="D7" i="27" s="1"/>
  <c r="E2" i="24"/>
  <c r="F3" i="27" s="1"/>
  <c r="F7" i="27" s="1"/>
  <c r="F2" i="24"/>
  <c r="H3" i="27" s="1"/>
  <c r="H7" i="27" s="1"/>
  <c r="D6" i="24" l="1"/>
  <c r="E6" i="24"/>
  <c r="F6" i="24"/>
  <c r="C6" i="24"/>
  <c r="C7" i="27" l="1"/>
  <c r="R2" i="27" s="1"/>
  <c r="Y2" i="27" s="1"/>
  <c r="D21" i="27" l="1"/>
  <c r="B18" i="27"/>
  <c r="E21" i="27"/>
  <c r="O2" i="27"/>
  <c r="AA2" i="27" s="1"/>
  <c r="O1" i="27"/>
  <c r="G7" i="27"/>
  <c r="I7" i="27"/>
  <c r="R5" i="27" s="1"/>
  <c r="Y5" i="27" s="1"/>
  <c r="F18" i="27" l="1"/>
  <c r="R4" i="27"/>
  <c r="Y4" i="27" s="1"/>
  <c r="H18" i="27"/>
  <c r="O8" i="27"/>
  <c r="K6" i="27"/>
  <c r="K7" i="27" s="1"/>
  <c r="J21" i="27" s="1"/>
  <c r="E7" i="27"/>
  <c r="R3" i="27" s="1"/>
  <c r="Y3" i="27" s="1"/>
  <c r="O6" i="27"/>
  <c r="E23" i="27"/>
  <c r="O7" i="27"/>
  <c r="AA4" i="27" s="1"/>
  <c r="D23" i="27"/>
  <c r="E24" i="27"/>
  <c r="O9" i="27"/>
  <c r="T5" i="27" s="1"/>
  <c r="AA5" i="27" s="1"/>
  <c r="D24" i="27"/>
  <c r="D22" i="27" l="1"/>
  <c r="D18" i="27"/>
  <c r="J18" i="27"/>
  <c r="O5" i="27"/>
  <c r="O3" i="27"/>
  <c r="E2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tc={25434773-A6FA-4B3B-9FC7-5F1C62D9783C}</author>
  </authors>
  <commentList>
    <comment ref="C39" authorId="0" shapeId="0" xr:uid="{25434773-A6FA-4B3B-9FC7-5F1C62D9783C}">
      <text>
        <t>[Threaded comment]
Your version of Excel allows you to read this threaded comment; however, any edits to it will get removed if the file is opened in a newer version of Excel. Learn more: https://go.microsoft.com/fwlink/?linkid=870924
Comment:
    70-120K (ROM Costings)</t>
      </text>
    </comment>
  </commentList>
</comments>
</file>

<file path=xl/sharedStrings.xml><?xml version="1.0" encoding="utf-8"?>
<sst xmlns="http://schemas.openxmlformats.org/spreadsheetml/2006/main" count="942" uniqueCount="233">
  <si>
    <t>Title</t>
  </si>
  <si>
    <t>Description</t>
  </si>
  <si>
    <t>Amount</t>
  </si>
  <si>
    <t>NTS %</t>
  </si>
  <si>
    <t>GDN %</t>
  </si>
  <si>
    <t>IGT %</t>
  </si>
  <si>
    <t>Shippers %</t>
  </si>
  <si>
    <t>NTS £</t>
  </si>
  <si>
    <t>GDN £</t>
  </si>
  <si>
    <t>IGT £</t>
  </si>
  <si>
    <t>Shippers £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</si>
  <si>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</si>
  <si>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</si>
  <si>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</si>
  <si>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</si>
  <si>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</si>
  <si>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</si>
  <si>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</si>
  <si>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</si>
  <si>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</si>
  <si>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</si>
  <si>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</si>
  <si>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</si>
  <si>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</si>
  <si>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</si>
  <si>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</si>
  <si>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</si>
  <si>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</si>
  <si>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</si>
  <si>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</si>
  <si>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</si>
  <si>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</si>
  <si>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</si>
  <si>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</si>
  <si>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</si>
  <si>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</si>
  <si>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</si>
  <si>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</si>
  <si>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</si>
  <si>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</si>
  <si>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</si>
  <si>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</si>
  <si>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</si>
  <si>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</si>
  <si>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</si>
  <si>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</si>
  <si>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Total Change Budget 19-20</t>
  </si>
  <si>
    <t>Spend To date</t>
  </si>
  <si>
    <t>June 19 Release  ( XRN4679)</t>
  </si>
  <si>
    <t>DDP</t>
  </si>
  <si>
    <t>MOD700</t>
  </si>
  <si>
    <t>Status/Release</t>
  </si>
  <si>
    <t>19/20</t>
  </si>
  <si>
    <t>Shipper %</t>
  </si>
  <si>
    <t>Approved for Nov 19</t>
  </si>
  <si>
    <t>DN</t>
  </si>
  <si>
    <t>XRN4991: MOD700</t>
  </si>
  <si>
    <t>Excluding June 20</t>
  </si>
  <si>
    <t>XRN5003: Data Access Platform DN Dashboard</t>
  </si>
  <si>
    <t>GDN£</t>
  </si>
  <si>
    <t>Shipper £</t>
  </si>
  <si>
    <t>Budget £k</t>
  </si>
  <si>
    <t>F cast £k</t>
  </si>
  <si>
    <t>Fcast</t>
  </si>
  <si>
    <t>Budget</t>
  </si>
  <si>
    <t>Change Budget 19/20 Pipeline</t>
  </si>
  <si>
    <t>19/20 Budget</t>
  </si>
  <si>
    <t>Variance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</si>
  <si>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</si>
  <si>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</si>
  <si>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</si>
  <si>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</si>
  <si>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</si>
  <si>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</si>
  <si>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</si>
  <si>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</si>
  <si>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</si>
  <si>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</si>
  <si>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</si>
  <si>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XRN4865 - Amendment to Treatment and Reporting  of CYCL Reads</t>
  </si>
  <si>
    <t>Approved for June 20</t>
  </si>
  <si>
    <t>XRN4772 - Composite Weather Variable (CWV) Improvements</t>
  </si>
  <si>
    <t>XRN4780 - Inclusion of Meter Asset Provider Identity (MAP Id) in the UK Link system (CSS Consequential Change)</t>
  </si>
  <si>
    <t>Descoped from June 20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</si>
  <si>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</si>
  <si>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</si>
  <si>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</si>
  <si>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XRN4871B - Ratchet Regime Changes (Part B) - MOD0665</t>
  </si>
  <si>
    <t>XRN4850 - Notification of Customer Contact Details to Transporters</t>
  </si>
  <si>
    <t>XRN4932 - Improvements to the quality of the Conversion Factor values held on the Supply Point Register (MOD0681S)</t>
  </si>
  <si>
    <t xml:space="preserve">Approved for June 20 </t>
  </si>
  <si>
    <t>XRN4857:  Report Review- a formal audit view of all reporting, outputs and extracts</t>
  </si>
  <si>
    <t>XRN5013 - Performance Assurance Framework Administrator Access to Data Discovery Platform</t>
  </si>
  <si>
    <t>XRN4980 - Change Supply Point Enquiry API to add in extra field and make certain other fields visible</t>
  </si>
  <si>
    <t>Actual</t>
  </si>
  <si>
    <t>Change Budget 19/20 Actual cost</t>
  </si>
  <si>
    <t>Total</t>
  </si>
  <si>
    <t>20/21 June 20 Release</t>
  </si>
  <si>
    <t>20/21</t>
  </si>
  <si>
    <t>Approved for Nov 20</t>
  </si>
  <si>
    <t>CCR</t>
  </si>
  <si>
    <t>XRN4779 - Adding AQ to PARR Report</t>
  </si>
  <si>
    <t>XRN5064-Meter Asset enquiry API enhancement</t>
  </si>
  <si>
    <r>
      <rPr>
        <b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Month</t>
    </r>
  </si>
  <si>
    <t>Shipper</t>
  </si>
  <si>
    <t>IGT</t>
  </si>
  <si>
    <t>NTS</t>
  </si>
  <si>
    <t>Element</t>
  </si>
  <si>
    <t>Spend</t>
  </si>
  <si>
    <t>PAC Funding</t>
  </si>
  <si>
    <r>
      <rPr>
        <b/>
        <sz val="11"/>
        <color theme="1"/>
        <rFont val="Calibri"/>
        <family val="2"/>
        <scheme val="minor"/>
      </rPr>
      <t>Previous</t>
    </r>
    <r>
      <rPr>
        <sz val="11"/>
        <color theme="1"/>
        <rFont val="Calibri"/>
        <family val="2"/>
        <scheme val="minor"/>
      </rPr>
      <t xml:space="preserve"> Month</t>
    </r>
  </si>
  <si>
    <t>Monthly Variance</t>
  </si>
  <si>
    <t>Total Committed Spend Varience</t>
  </si>
  <si>
    <t>£</t>
  </si>
  <si>
    <t>XRN</t>
  </si>
  <si>
    <t>HLSO</t>
  </si>
  <si>
    <t>EQR</t>
  </si>
  <si>
    <t>BER</t>
  </si>
  <si>
    <t>Release Category</t>
  </si>
  <si>
    <t>DN %</t>
  </si>
  <si>
    <t>DN £</t>
  </si>
  <si>
    <t>Value last month</t>
  </si>
  <si>
    <t>Diff?</t>
  </si>
  <si>
    <t>Notes</t>
  </si>
  <si>
    <t>TBC</t>
  </si>
  <si>
    <t>MOD0701.  Aligning Capacity booking under the UNC and arrangements set out in relevant NExAs</t>
  </si>
  <si>
    <t>MOD0696v - Addressing inequities between Capacity booking under the UNC and arrangements set out in relevant NExA</t>
  </si>
  <si>
    <t xml:space="preserve">Enabling Re-assignment of Supplier Short Codes to Implement Supplier of Last Resort </t>
  </si>
  <si>
    <t>Reporting Valid Confirmed Theft of Gas into Central Systems (Modification 0734)</t>
  </si>
  <si>
    <t>Interim solution rejected</t>
  </si>
  <si>
    <t xml:space="preserve">Services to release data to UNC parties </t>
  </si>
  <si>
    <t xml:space="preserve">Meter Asset Detail Proactive Monitoring Service </t>
  </si>
  <si>
    <t>Replacement of reads associated to a meter asset technical details change or update (RGMA)</t>
  </si>
  <si>
    <t xml:space="preserve">Shipper Committed </t>
  </si>
  <si>
    <t>Constituency</t>
  </si>
  <si>
    <t>Committed</t>
  </si>
  <si>
    <t>Uncommitted</t>
  </si>
  <si>
    <t>Shipper Uncommitted</t>
  </si>
  <si>
    <t>DN Committed</t>
  </si>
  <si>
    <t>DN Uncommitted</t>
  </si>
  <si>
    <t>IGT Committed</t>
  </si>
  <si>
    <t>IGT Uncommitted</t>
  </si>
  <si>
    <t>REC Change Development</t>
  </si>
  <si>
    <t>NTS Committed</t>
  </si>
  <si>
    <t>NTS Uncommitted</t>
  </si>
  <si>
    <t>Total £</t>
  </si>
  <si>
    <t>PAC</t>
  </si>
  <si>
    <t>PAC funding split</t>
  </si>
  <si>
    <t>All other categories funding split</t>
  </si>
  <si>
    <t>Reason for change</t>
  </si>
  <si>
    <t>Rejecting a replacement read with a pre-Line in the Sand (LIS) read date</t>
  </si>
  <si>
    <t>Hydrogen Village Trial</t>
  </si>
  <si>
    <t>Resolution of Address Interactions between DCC and CDSP</t>
  </si>
  <si>
    <t>Updating the Comprehensive Invoice Master List and INV template</t>
  </si>
  <si>
    <t>Reason for Operate Uplift</t>
  </si>
  <si>
    <t>Operate Uplift</t>
  </si>
  <si>
    <t>% cumulative committed (curent month)</t>
  </si>
  <si>
    <t>% cumulative committed (last  month)</t>
  </si>
  <si>
    <t>Committed (not yet approved)</t>
  </si>
  <si>
    <t>Implementation of Resend Functionality for Messages from CSS to GRDA (REC CP R0067)</t>
  </si>
  <si>
    <t xml:space="preserve">Contact Data Provision for IGT Customers </t>
  </si>
  <si>
    <t>Updates to the Priority Consumer process (as designated by the Secretary of State for Business, Energy, and Industrial Strategy - BEIS) - Urgent</t>
  </si>
  <si>
    <t xml:space="preserve">Flow Weighted Calorific Value -
Phase 2 Service Improvements </t>
  </si>
  <si>
    <t>Cost</t>
  </si>
  <si>
    <t>Shipper Agreed Read (SAR) exceptions process (Modification 0811S)</t>
  </si>
  <si>
    <t>Amendments to the must read process (IGT159V)</t>
  </si>
  <si>
    <t>Revision of Virtual Last Resort User and Contingent Procurement of Supplier Demand Event Triggers (Modification 0813</t>
  </si>
  <si>
    <t>Update to the AQ correction processes (Modification 0816S)</t>
  </si>
  <si>
    <t xml:space="preserve">% of budget committed </t>
  </si>
  <si>
    <t>£ not committed</t>
  </si>
  <si>
    <t>Improving IGT SMP New 
Connection Process to support 
accurate and timely Supplier 
Registrations</t>
  </si>
  <si>
    <t>CSEP Annual Quantity Capacity Management</t>
  </si>
  <si>
    <t xml:space="preserve"> Establishing/Amending a Gas Vacant Site 
Process (Modification 0819)</t>
  </si>
  <si>
    <t>5535A</t>
  </si>
  <si>
    <t>N/A</t>
  </si>
  <si>
    <t>Adhoc</t>
  </si>
  <si>
    <t>Change Budget</t>
  </si>
  <si>
    <t>Minor</t>
  </si>
  <si>
    <t>Total Committed Change Budget Spend (BP23)</t>
  </si>
  <si>
    <t>Processing of CSS Switch Requests Received in ‘Time Period 5’</t>
  </si>
  <si>
    <t>BER covers 2 years and £44K will need to be added to BP24</t>
  </si>
  <si>
    <t xml:space="preserve">Changes to Third Party and Additional Service Policy </t>
  </si>
  <si>
    <t>Changes to Service Description Table v23</t>
  </si>
  <si>
    <t>Addition of Market Sector Code to specific Supply Point Data Reports</t>
  </si>
  <si>
    <t xml:space="preserve">Descoped from June 23 however costs split with majority in June 23 CCR and remainder in Nov 23 </t>
  </si>
  <si>
    <t>Descoped from June 23 to Nov 23</t>
  </si>
  <si>
    <t>XRN5635 H100 (UNC Mod799) Consequential Gemini Change</t>
  </si>
  <si>
    <t xml:space="preserve">Updates to Class 3 and 4 Inner Tolerance Ranges used in Meter Read validation process </t>
  </si>
  <si>
    <t xml:space="preserve">Enabling Direct Contractual Arrangements with Consumers for Demand Side Response (Modification 0844) </t>
  </si>
  <si>
    <t>Allocation of LDZ UIG to Shippers Based on a Straight Throughput Method (Mod 0831) and Allocation of LDZ UIG to Shippers (Class 2, 3 and 4) Based on a Straight Throughput Method (Mod 0831A)</t>
  </si>
  <si>
    <t>Due to redesign, revised BER increased cost to be part funded in BP22(£93K) and the remainder in BP23(£119K)</t>
  </si>
  <si>
    <t>General Change</t>
  </si>
  <si>
    <t>Default New Connection AQ 
values - Annual Review</t>
  </si>
  <si>
    <t>Production Data Back up</t>
  </si>
  <si>
    <t xml:space="preserve"> Implementation of 0836S - Resolution of Missing Messages following  Central Switching Service implementation  and integration with REC Change R0067 and  Modification 0855 - Settlement Adjustments  for Supply Meter Points impacted by the  Central Switching System P1 Incident</t>
  </si>
  <si>
    <t xml:space="preserve">Minor Release Drop 11 </t>
  </si>
  <si>
    <t>70-120K (ROM Costings)</t>
  </si>
  <si>
    <t>Non Standard Items for Data Reporting</t>
  </si>
  <si>
    <t>Non XRN Drawdown</t>
  </si>
  <si>
    <t xml:space="preserve">REC Change Development Resource </t>
  </si>
  <si>
    <t>Non Standard Items</t>
  </si>
  <si>
    <t>General Change - REC Change Delivery</t>
  </si>
  <si>
    <t>Change Budget - REC Change Delivery</t>
  </si>
  <si>
    <t>Creating a loadable Billing Calendar File for DSC Customers</t>
  </si>
  <si>
    <t>5573B</t>
  </si>
  <si>
    <t>Revision of Virtual Last Resort User and Contingent Procurement of Supplier Demand Event Triggers (Modification 0854)</t>
  </si>
  <si>
    <t>Update to assess the replacement of Facsimile as a form of communication</t>
  </si>
  <si>
    <t>Small change, didn't require HLSO or BER, straight into design with £0 cost.</t>
  </si>
  <si>
    <t>385 dno com not ap</t>
  </si>
  <si>
    <t xml:space="preserve"> Provision of consolidated Specific Services Invoice and Supporting Information</t>
  </si>
  <si>
    <t>Gateway delivery for RPC backing data (IGT173)</t>
  </si>
  <si>
    <t>Committed (not yet approved, potential overspend)</t>
  </si>
  <si>
    <t>Update To The 
Priority Consumer 
Process</t>
  </si>
  <si>
    <t xml:space="preserve">REC Change </t>
  </si>
  <si>
    <t>Data Discovery Platform</t>
  </si>
  <si>
    <t xml:space="preserve">Change Budget - REC Change </t>
  </si>
  <si>
    <t>Change Budget   - General Change</t>
  </si>
  <si>
    <t xml:space="preserve">Data Discovery Platform </t>
  </si>
  <si>
    <t>BP23 Funds Deferred into BP24</t>
  </si>
  <si>
    <t>Establishing/Amending a Gas Vacant Site Process (Modification 0819)</t>
  </si>
  <si>
    <t>DDP Release 1 BP2024/2025</t>
  </si>
  <si>
    <t>Inclusion of IGT MPRNs into specified existing DSC Processes</t>
  </si>
  <si>
    <t>Amendments to Demand Side Response (DSR) Arrangements (Modification 0866)</t>
  </si>
  <si>
    <t>Amendments to Demand Side Response (DSR) Arrangements (Modification 0866s)</t>
  </si>
  <si>
    <t>ChMC descoped Part A from the Change Proposal on 10th April 24, so 5616 will be to deliver Part B only</t>
  </si>
  <si>
    <t>DDP Release 2 BP2024/2025</t>
  </si>
  <si>
    <t>Totals</t>
  </si>
  <si>
    <t>DDP Release 2 2024/2025</t>
  </si>
  <si>
    <t>CP for Release 2 approved to deliver</t>
  </si>
  <si>
    <t>Platform to support Performance Assurance Committee (PAC)​</t>
  </si>
  <si>
    <t>BER Approved</t>
  </si>
  <si>
    <t>November 24 BER Approved</t>
  </si>
  <si>
    <t>Business Plan Information Rules Independent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</si>
</sst>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(#,##0\);_-* &quot;–&quot;_-;_-@_-"/>
    <numFmt numFmtId="167" formatCode="_-* #,###.0_-;\(#,###.0\);_-* &quot;–&quot;_-;_-@_-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  <numFmt numFmtId="176" formatCode="&quot;£&quot;#,##0"/>
    <numFmt numFmtId="177" formatCode="&quot;£&quot;#,##0.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E5AA8"/>
        <bgColor theme="4"/>
      </patternFill>
    </fill>
    <fill>
      <patternFill patternType="solid">
        <fgColor rgb="FF3E5AA8"/>
        <bgColor indexed="64"/>
      </patternFill>
    </fill>
    <fill>
      <patternFill patternType="solid">
        <fgColor rgb="FFB1D6E8"/>
        <bgColor theme="4" tint="0.79998168889431442"/>
      </patternFill>
    </fill>
    <fill>
      <patternFill patternType="solid">
        <fgColor rgb="FFB1D6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2881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7" fillId="0" borderId="0">
      <alignment horizontal="right" vertical="center"/>
    </xf>
    <xf numFmtId="0" fontId="28" fillId="0" borderId="0">
      <alignment vertical="center"/>
    </xf>
    <xf numFmtId="167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46">
    <xf numFmtId="0" fontId="0" fillId="0" borderId="0" xfId="0"/>
    <xf numFmtId="0" fontId="0" fillId="0" borderId="30" xfId="0" applyBorder="1"/>
    <xf numFmtId="9" fontId="0" fillId="111" borderId="35" xfId="0" applyNumberFormat="1" applyFill="1" applyBorder="1" applyAlignment="1">
      <alignment horizontal="right"/>
    </xf>
    <xf numFmtId="9" fontId="0" fillId="111" borderId="36" xfId="0" applyNumberFormat="1" applyFill="1" applyBorder="1" applyAlignment="1">
      <alignment horizontal="right"/>
    </xf>
    <xf numFmtId="0" fontId="85" fillId="0" borderId="37" xfId="0" applyFont="1" applyBorder="1" applyAlignment="1">
      <alignment vertical="center" wrapText="1"/>
    </xf>
    <xf numFmtId="3" fontId="85" fillId="0" borderId="37" xfId="0" applyNumberFormat="1" applyFont="1" applyBorder="1" applyAlignment="1">
      <alignment vertical="center"/>
    </xf>
    <xf numFmtId="0" fontId="86" fillId="112" borderId="0" xfId="0" applyFont="1" applyFill="1"/>
    <xf numFmtId="0" fontId="85" fillId="112" borderId="0" xfId="0" applyFont="1" applyFill="1"/>
    <xf numFmtId="3" fontId="85" fillId="0" borderId="38" xfId="0" applyNumberFormat="1" applyFont="1" applyBorder="1" applyAlignment="1">
      <alignment vertical="center"/>
    </xf>
    <xf numFmtId="0" fontId="85" fillId="110" borderId="0" xfId="0" applyFont="1" applyFill="1" applyAlignment="1">
      <alignment vertical="center" wrapText="1"/>
    </xf>
    <xf numFmtId="0" fontId="0" fillId="110" borderId="0" xfId="0" applyFill="1"/>
    <xf numFmtId="165" fontId="0" fillId="110" borderId="0" xfId="0" applyNumberFormat="1" applyFill="1"/>
    <xf numFmtId="0" fontId="85" fillId="0" borderId="30" xfId="0" applyFont="1" applyBorder="1"/>
    <xf numFmtId="0" fontId="85" fillId="0" borderId="30" xfId="0" applyFont="1" applyBorder="1" applyAlignment="1">
      <alignment wrapText="1"/>
    </xf>
    <xf numFmtId="0" fontId="85" fillId="0" borderId="30" xfId="0" applyFont="1" applyBorder="1" applyAlignment="1">
      <alignment vertical="center" wrapText="1"/>
    </xf>
    <xf numFmtId="3" fontId="85" fillId="0" borderId="30" xfId="0" applyNumberFormat="1" applyFont="1" applyBorder="1" applyAlignment="1">
      <alignment vertical="center"/>
    </xf>
    <xf numFmtId="17" fontId="85" fillId="0" borderId="30" xfId="0" applyNumberFormat="1" applyFont="1" applyBorder="1"/>
    <xf numFmtId="175" fontId="87" fillId="0" borderId="30" xfId="0" applyNumberFormat="1" applyFont="1" applyBorder="1"/>
    <xf numFmtId="175" fontId="85" fillId="0" borderId="30" xfId="0" applyNumberFormat="1" applyFont="1" applyBorder="1"/>
    <xf numFmtId="175" fontId="88" fillId="0" borderId="30" xfId="0" applyNumberFormat="1" applyFont="1" applyBorder="1"/>
    <xf numFmtId="0" fontId="85" fillId="0" borderId="30" xfId="0" applyFont="1" applyBorder="1" applyAlignment="1">
      <alignment horizontal="right"/>
    </xf>
    <xf numFmtId="17" fontId="85" fillId="0" borderId="30" xfId="0" applyNumberFormat="1" applyFont="1" applyBorder="1" applyAlignment="1">
      <alignment horizontal="right"/>
    </xf>
    <xf numFmtId="175" fontId="89" fillId="0" borderId="30" xfId="0" applyNumberFormat="1" applyFont="1" applyBorder="1"/>
    <xf numFmtId="175" fontId="86" fillId="0" borderId="30" xfId="0" applyNumberFormat="1" applyFont="1" applyBorder="1"/>
    <xf numFmtId="0" fontId="85" fillId="112" borderId="0" xfId="0" applyFont="1" applyFill="1" applyAlignment="1">
      <alignment horizontal="center"/>
    </xf>
    <xf numFmtId="0" fontId="85" fillId="112" borderId="0" xfId="0" applyFont="1" applyFill="1" applyAlignment="1">
      <alignment horizontal="right"/>
    </xf>
    <xf numFmtId="9" fontId="0" fillId="111" borderId="35" xfId="0" applyNumberFormat="1" applyFill="1" applyBorder="1" applyAlignment="1">
      <alignment horizontal="center"/>
    </xf>
    <xf numFmtId="0" fontId="0" fillId="111" borderId="30" xfId="0" applyFill="1" applyBorder="1"/>
    <xf numFmtId="9" fontId="85" fillId="113" borderId="37" xfId="26022" applyFont="1" applyFill="1" applyBorder="1" applyAlignment="1">
      <alignment vertical="center"/>
    </xf>
    <xf numFmtId="3" fontId="85" fillId="110" borderId="37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5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5" fontId="16" fillId="114" borderId="0" xfId="0" applyNumberFormat="1" applyFont="1" applyFill="1"/>
    <xf numFmtId="165" fontId="0" fillId="0" borderId="0" xfId="1" applyNumberFormat="1" applyFont="1" applyBorder="1"/>
    <xf numFmtId="0" fontId="17" fillId="115" borderId="0" xfId="0" applyFont="1" applyFill="1"/>
    <xf numFmtId="165" fontId="17" fillId="115" borderId="0" xfId="1" applyNumberFormat="1" applyFont="1" applyFill="1"/>
    <xf numFmtId="3" fontId="85" fillId="0" borderId="30" xfId="0" applyNumberFormat="1" applyFont="1" applyBorder="1"/>
    <xf numFmtId="175" fontId="90" fillId="0" borderId="30" xfId="0" applyNumberFormat="1" applyFont="1" applyBorder="1"/>
    <xf numFmtId="0" fontId="14" fillId="0" borderId="0" xfId="0" applyFont="1"/>
    <xf numFmtId="0" fontId="17" fillId="0" borderId="0" xfId="0" applyFont="1"/>
    <xf numFmtId="165" fontId="17" fillId="0" borderId="0" xfId="1" applyNumberFormat="1" applyFont="1"/>
    <xf numFmtId="9" fontId="17" fillId="115" borderId="0" xfId="26022" applyFont="1" applyFill="1"/>
    <xf numFmtId="165" fontId="17" fillId="0" borderId="0" xfId="26022" applyNumberFormat="1" applyFont="1"/>
    <xf numFmtId="165" fontId="0" fillId="0" borderId="30" xfId="1" applyNumberFormat="1" applyFont="1" applyBorder="1"/>
    <xf numFmtId="0" fontId="16" fillId="110" borderId="30" xfId="0" applyFont="1" applyFill="1" applyBorder="1"/>
    <xf numFmtId="165" fontId="16" fillId="110" borderId="30" xfId="1" applyNumberFormat="1" applyFont="1" applyFill="1" applyBorder="1"/>
    <xf numFmtId="165" fontId="0" fillId="0" borderId="0" xfId="0" applyNumberFormat="1"/>
    <xf numFmtId="17" fontId="0" fillId="0" borderId="0" xfId="0" applyNumberFormat="1"/>
    <xf numFmtId="165" fontId="0" fillId="0" borderId="0" xfId="1" applyNumberFormat="1" applyFont="1"/>
    <xf numFmtId="165" fontId="1" fillId="115" borderId="0" xfId="1" applyNumberFormat="1" applyFont="1" applyFill="1"/>
    <xf numFmtId="0" fontId="1" fillId="0" borderId="0" xfId="0" applyFont="1"/>
    <xf numFmtId="165" fontId="1" fillId="115" borderId="39" xfId="1" applyNumberFormat="1" applyFont="1" applyFill="1" applyBorder="1"/>
    <xf numFmtId="165" fontId="17" fillId="115" borderId="40" xfId="1" applyNumberFormat="1" applyFont="1" applyFill="1" applyBorder="1"/>
    <xf numFmtId="9" fontId="17" fillId="115" borderId="40" xfId="26022" applyFont="1" applyFill="1" applyBorder="1"/>
    <xf numFmtId="165" fontId="17" fillId="0" borderId="40" xfId="26022" applyNumberFormat="1" applyFont="1" applyBorder="1"/>
    <xf numFmtId="0" fontId="17" fillId="0" borderId="41" xfId="0" applyFont="1" applyBorder="1"/>
    <xf numFmtId="165" fontId="17" fillId="111" borderId="30" xfId="1" applyNumberFormat="1" applyFont="1" applyFill="1" applyBorder="1"/>
    <xf numFmtId="165" fontId="16" fillId="115" borderId="30" xfId="1" applyNumberFormat="1" applyFont="1" applyFill="1" applyBorder="1"/>
    <xf numFmtId="165" fontId="16" fillId="115" borderId="30" xfId="26022" applyNumberFormat="1" applyFont="1" applyFill="1" applyBorder="1" applyAlignment="1">
      <alignment horizontal="right"/>
    </xf>
    <xf numFmtId="165" fontId="16" fillId="0" borderId="30" xfId="26022" applyNumberFormat="1" applyFont="1" applyBorder="1" applyAlignment="1">
      <alignment horizontal="right"/>
    </xf>
    <xf numFmtId="165" fontId="16" fillId="0" borderId="30" xfId="0" applyNumberFormat="1" applyFont="1" applyBorder="1" applyAlignment="1">
      <alignment horizontal="right"/>
    </xf>
    <xf numFmtId="9" fontId="16" fillId="111" borderId="30" xfId="0" applyNumberFormat="1" applyFont="1" applyFill="1" applyBorder="1" applyAlignment="1">
      <alignment horizontal="right"/>
    </xf>
    <xf numFmtId="175" fontId="16" fillId="114" borderId="0" xfId="0" applyNumberFormat="1" applyFont="1" applyFill="1"/>
    <xf numFmtId="175" fontId="0" fillId="0" borderId="0" xfId="0" applyNumberFormat="1"/>
    <xf numFmtId="9" fontId="0" fillId="0" borderId="0" xfId="0" applyNumberFormat="1"/>
    <xf numFmtId="0" fontId="16" fillId="0" borderId="0" xfId="0" applyFont="1" applyAlignment="1">
      <alignment wrapText="1"/>
    </xf>
    <xf numFmtId="0" fontId="86" fillId="112" borderId="30" xfId="0" applyFont="1" applyFill="1" applyBorder="1" applyAlignment="1">
      <alignment wrapText="1"/>
    </xf>
    <xf numFmtId="3" fontId="85" fillId="0" borderId="37" xfId="0" applyNumberFormat="1" applyFont="1" applyBorder="1" applyAlignment="1">
      <alignment horizontal="center" vertical="center"/>
    </xf>
    <xf numFmtId="176" fontId="0" fillId="0" borderId="30" xfId="0" applyNumberFormat="1" applyBorder="1"/>
    <xf numFmtId="176" fontId="85" fillId="0" borderId="37" xfId="0" applyNumberFormat="1" applyFont="1" applyBorder="1" applyAlignment="1">
      <alignment vertical="center" wrapText="1"/>
    </xf>
    <xf numFmtId="0" fontId="85" fillId="0" borderId="37" xfId="0" applyFont="1" applyBorder="1" applyAlignment="1">
      <alignment horizontal="right" vertical="center" wrapText="1"/>
    </xf>
    <xf numFmtId="17" fontId="85" fillId="0" borderId="37" xfId="0" applyNumberFormat="1" applyFont="1" applyBorder="1" applyAlignment="1">
      <alignment horizontal="right" vertical="center" wrapText="1"/>
    </xf>
    <xf numFmtId="0" fontId="16" fillId="0" borderId="0" xfId="0" applyFont="1"/>
    <xf numFmtId="176" fontId="0" fillId="0" borderId="0" xfId="0" applyNumberFormat="1"/>
    <xf numFmtId="10" fontId="0" fillId="0" borderId="0" xfId="0" applyNumberFormat="1"/>
    <xf numFmtId="9" fontId="0" fillId="0" borderId="0" xfId="26022" applyFont="1"/>
    <xf numFmtId="174" fontId="0" fillId="0" borderId="0" xfId="26022" applyNumberFormat="1" applyFont="1"/>
    <xf numFmtId="0" fontId="13" fillId="116" borderId="44" xfId="0" applyFont="1" applyFill="1" applyBorder="1" applyAlignment="1">
      <alignment horizontal="center"/>
    </xf>
    <xf numFmtId="0" fontId="0" fillId="0" borderId="44" xfId="0" applyBorder="1"/>
    <xf numFmtId="176" fontId="0" fillId="0" borderId="45" xfId="0" applyNumberFormat="1" applyBorder="1"/>
    <xf numFmtId="176" fontId="0" fillId="0" borderId="44" xfId="0" applyNumberFormat="1" applyBorder="1"/>
    <xf numFmtId="174" fontId="0" fillId="0" borderId="44" xfId="0" applyNumberFormat="1" applyBorder="1"/>
    <xf numFmtId="9" fontId="0" fillId="0" borderId="44" xfId="0" applyNumberFormat="1" applyBorder="1"/>
    <xf numFmtId="0" fontId="91" fillId="117" borderId="0" xfId="0" applyFont="1" applyFill="1"/>
    <xf numFmtId="176" fontId="91" fillId="117" borderId="0" xfId="0" applyNumberFormat="1" applyFont="1" applyFill="1"/>
    <xf numFmtId="176" fontId="85" fillId="0" borderId="0" xfId="0" applyNumberFormat="1" applyFont="1" applyAlignment="1">
      <alignment vertical="center" wrapText="1"/>
    </xf>
    <xf numFmtId="175" fontId="16" fillId="0" borderId="0" xfId="0" applyNumberFormat="1" applyFont="1"/>
    <xf numFmtId="0" fontId="86" fillId="118" borderId="30" xfId="0" applyFont="1" applyFill="1" applyBorder="1" applyAlignment="1">
      <alignment horizontal="right" wrapText="1"/>
    </xf>
    <xf numFmtId="0" fontId="86" fillId="118" borderId="30" xfId="0" applyFont="1" applyFill="1" applyBorder="1" applyAlignment="1">
      <alignment wrapText="1"/>
    </xf>
    <xf numFmtId="0" fontId="86" fillId="118" borderId="30" xfId="0" applyFont="1" applyFill="1" applyBorder="1" applyAlignment="1">
      <alignment horizontal="center" wrapText="1"/>
    </xf>
    <xf numFmtId="0" fontId="86" fillId="114" borderId="30" xfId="0" applyFont="1" applyFill="1" applyBorder="1" applyAlignment="1">
      <alignment horizontal="right" wrapText="1"/>
    </xf>
    <xf numFmtId="0" fontId="86" fillId="114" borderId="30" xfId="0" applyFont="1" applyFill="1" applyBorder="1" applyAlignment="1">
      <alignment wrapText="1"/>
    </xf>
    <xf numFmtId="0" fontId="86" fillId="114" borderId="30" xfId="0" applyFont="1" applyFill="1" applyBorder="1" applyAlignment="1">
      <alignment horizontal="center" wrapText="1"/>
    </xf>
    <xf numFmtId="0" fontId="85" fillId="115" borderId="37" xfId="0" applyFont="1" applyFill="1" applyBorder="1" applyAlignment="1">
      <alignment vertical="center" wrapText="1"/>
    </xf>
    <xf numFmtId="9" fontId="0" fillId="0" borderId="30" xfId="0" applyNumberFormat="1" applyBorder="1"/>
    <xf numFmtId="175" fontId="0" fillId="0" borderId="30" xfId="0" applyNumberFormat="1" applyBorder="1"/>
    <xf numFmtId="0" fontId="0" fillId="0" borderId="47" xfId="0" applyBorder="1"/>
    <xf numFmtId="0" fontId="13" fillId="116" borderId="48" xfId="0" applyFont="1" applyFill="1" applyBorder="1" applyAlignment="1">
      <alignment horizontal="center"/>
    </xf>
    <xf numFmtId="176" fontId="0" fillId="0" borderId="49" xfId="0" applyNumberFormat="1" applyBorder="1"/>
    <xf numFmtId="0" fontId="0" fillId="0" borderId="37" xfId="0" applyBorder="1"/>
    <xf numFmtId="0" fontId="85" fillId="0" borderId="51" xfId="0" applyFont="1" applyBorder="1" applyAlignment="1">
      <alignment vertical="center" wrapText="1"/>
    </xf>
    <xf numFmtId="176" fontId="85" fillId="0" borderId="51" xfId="0" applyNumberFormat="1" applyFont="1" applyBorder="1" applyAlignment="1">
      <alignment vertical="center" wrapText="1"/>
    </xf>
    <xf numFmtId="17" fontId="85" fillId="0" borderId="51" xfId="0" applyNumberFormat="1" applyFont="1" applyBorder="1" applyAlignment="1">
      <alignment horizontal="right" vertical="center" wrapText="1"/>
    </xf>
    <xf numFmtId="9" fontId="85" fillId="113" borderId="51" xfId="26022" applyFont="1" applyFill="1" applyBorder="1" applyAlignment="1">
      <alignment vertical="center"/>
    </xf>
    <xf numFmtId="0" fontId="85" fillId="0" borderId="50" xfId="0" applyFont="1" applyBorder="1" applyAlignment="1">
      <alignment horizontal="right" vertical="center" wrapText="1"/>
    </xf>
    <xf numFmtId="0" fontId="85" fillId="0" borderId="50" xfId="0" applyFont="1" applyBorder="1" applyAlignment="1">
      <alignment vertical="center" wrapText="1"/>
    </xf>
    <xf numFmtId="176" fontId="85" fillId="0" borderId="50" xfId="0" applyNumberFormat="1" applyFont="1" applyBorder="1" applyAlignment="1">
      <alignment vertical="center" wrapText="1"/>
    </xf>
    <xf numFmtId="17" fontId="85" fillId="0" borderId="50" xfId="0" applyNumberFormat="1" applyFont="1" applyBorder="1" applyAlignment="1">
      <alignment horizontal="right" vertical="center" wrapText="1"/>
    </xf>
    <xf numFmtId="9" fontId="85" fillId="113" borderId="50" xfId="26022" applyFont="1" applyFill="1" applyBorder="1" applyAlignment="1">
      <alignment vertical="center"/>
    </xf>
    <xf numFmtId="0" fontId="0" fillId="0" borderId="50" xfId="0" applyBorder="1"/>
    <xf numFmtId="0" fontId="92" fillId="0" borderId="50" xfId="0" applyFont="1" applyBorder="1" applyAlignment="1">
      <alignment wrapText="1"/>
    </xf>
    <xf numFmtId="0" fontId="0" fillId="0" borderId="50" xfId="0" applyBorder="1" applyAlignment="1">
      <alignment horizontal="right"/>
    </xf>
    <xf numFmtId="3" fontId="85" fillId="0" borderId="37" xfId="0" applyNumberFormat="1" applyFont="1" applyBorder="1" applyAlignment="1">
      <alignment horizontal="center" vertical="center" wrapText="1"/>
    </xf>
    <xf numFmtId="176" fontId="13" fillId="119" borderId="30" xfId="0" applyNumberFormat="1" applyFont="1" applyFill="1" applyBorder="1"/>
    <xf numFmtId="0" fontId="13" fillId="119" borderId="30" xfId="0" applyFont="1" applyFill="1" applyBorder="1"/>
    <xf numFmtId="0" fontId="0" fillId="121" borderId="30" xfId="0" applyFill="1" applyBorder="1"/>
    <xf numFmtId="176" fontId="0" fillId="121" borderId="30" xfId="0" applyNumberFormat="1" applyFill="1" applyBorder="1"/>
    <xf numFmtId="176" fontId="0" fillId="121" borderId="42" xfId="0" applyNumberFormat="1" applyFill="1" applyBorder="1"/>
    <xf numFmtId="176" fontId="85" fillId="122" borderId="37" xfId="0" applyNumberFormat="1" applyFont="1" applyFill="1" applyBorder="1" applyAlignment="1">
      <alignment vertical="center"/>
    </xf>
    <xf numFmtId="176" fontId="85" fillId="122" borderId="50" xfId="0" applyNumberFormat="1" applyFont="1" applyFill="1" applyBorder="1" applyAlignment="1">
      <alignment vertical="center"/>
    </xf>
    <xf numFmtId="3" fontId="85" fillId="122" borderId="37" xfId="0" applyNumberFormat="1" applyFont="1" applyFill="1" applyBorder="1" applyAlignment="1">
      <alignment vertical="center"/>
    </xf>
    <xf numFmtId="9" fontId="85" fillId="113" borderId="52" xfId="26022" applyFont="1" applyFill="1" applyBorder="1" applyAlignment="1">
      <alignment vertical="center"/>
    </xf>
    <xf numFmtId="9" fontId="85" fillId="113" borderId="53" xfId="26022" applyFont="1" applyFill="1" applyBorder="1" applyAlignment="1">
      <alignment vertical="center"/>
    </xf>
    <xf numFmtId="9" fontId="85" fillId="113" borderId="54" xfId="26022" applyFont="1" applyFill="1" applyBorder="1" applyAlignment="1">
      <alignment vertical="center"/>
    </xf>
    <xf numFmtId="0" fontId="85" fillId="0" borderId="55" xfId="0" applyFont="1" applyBorder="1" applyAlignment="1">
      <alignment vertical="center" wrapText="1"/>
    </xf>
    <xf numFmtId="176" fontId="85" fillId="0" borderId="55" xfId="0" applyNumberFormat="1" applyFont="1" applyBorder="1" applyAlignment="1">
      <alignment vertical="center" wrapText="1"/>
    </xf>
    <xf numFmtId="17" fontId="85" fillId="0" borderId="55" xfId="0" applyNumberFormat="1" applyFont="1" applyBorder="1" applyAlignment="1">
      <alignment horizontal="right" vertical="center" wrapText="1"/>
    </xf>
    <xf numFmtId="176" fontId="85" fillId="122" borderId="55" xfId="0" applyNumberFormat="1" applyFont="1" applyFill="1" applyBorder="1" applyAlignment="1">
      <alignment vertical="center"/>
    </xf>
    <xf numFmtId="9" fontId="85" fillId="113" borderId="55" xfId="26022" applyFont="1" applyFill="1" applyBorder="1" applyAlignment="1">
      <alignment vertical="center"/>
    </xf>
    <xf numFmtId="9" fontId="85" fillId="113" borderId="56" xfId="26022" applyFont="1" applyFill="1" applyBorder="1" applyAlignment="1">
      <alignment vertical="center"/>
    </xf>
    <xf numFmtId="3" fontId="85" fillId="122" borderId="55" xfId="0" applyNumberFormat="1" applyFont="1" applyFill="1" applyBorder="1" applyAlignment="1">
      <alignment vertical="center"/>
    </xf>
    <xf numFmtId="3" fontId="85" fillId="0" borderId="55" xfId="0" applyNumberFormat="1" applyFont="1" applyBorder="1" applyAlignment="1">
      <alignment horizontal="center" vertical="center"/>
    </xf>
    <xf numFmtId="3" fontId="85" fillId="0" borderId="55" xfId="0" applyNumberFormat="1" applyFont="1" applyBorder="1" applyAlignment="1">
      <alignment horizontal="left" vertical="center" wrapText="1"/>
    </xf>
    <xf numFmtId="0" fontId="94" fillId="120" borderId="40" xfId="0" applyFont="1" applyFill="1" applyBorder="1" applyAlignment="1">
      <alignment horizontal="center" vertical="center" wrapText="1"/>
    </xf>
    <xf numFmtId="0" fontId="94" fillId="120" borderId="40" xfId="0" applyFont="1" applyFill="1" applyBorder="1" applyAlignment="1">
      <alignment horizontal="right" vertical="center" wrapText="1"/>
    </xf>
    <xf numFmtId="0" fontId="94" fillId="120" borderId="40" xfId="0" applyFont="1" applyFill="1" applyBorder="1" applyAlignment="1">
      <alignment vertical="center" wrapText="1"/>
    </xf>
    <xf numFmtId="0" fontId="13" fillId="120" borderId="30" xfId="0" applyFont="1" applyFill="1" applyBorder="1"/>
    <xf numFmtId="0" fontId="16" fillId="122" borderId="30" xfId="0" applyFont="1" applyFill="1" applyBorder="1"/>
    <xf numFmtId="0" fontId="0" fillId="0" borderId="50" xfId="0" applyBorder="1" applyAlignment="1">
      <alignment wrapText="1"/>
    </xf>
    <xf numFmtId="9" fontId="0" fillId="0" borderId="5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6" fontId="85" fillId="122" borderId="0" xfId="0" applyNumberFormat="1" applyFont="1" applyFill="1" applyAlignment="1">
      <alignment vertical="center"/>
    </xf>
    <xf numFmtId="3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 wrapText="1"/>
    </xf>
    <xf numFmtId="17" fontId="85" fillId="0" borderId="0" xfId="0" applyNumberFormat="1" applyFont="1" applyAlignment="1">
      <alignment horizontal="right" vertical="center" wrapText="1"/>
    </xf>
    <xf numFmtId="3" fontId="85" fillId="0" borderId="0" xfId="0" applyNumberFormat="1" applyFont="1" applyAlignment="1">
      <alignment horizontal="center" vertical="center" wrapText="1"/>
    </xf>
    <xf numFmtId="3" fontId="86" fillId="115" borderId="0" xfId="0" applyNumberFormat="1" applyFont="1" applyFill="1" applyAlignment="1">
      <alignment vertical="center"/>
    </xf>
    <xf numFmtId="176" fontId="86" fillId="115" borderId="0" xfId="0" applyNumberFormat="1" applyFont="1" applyFill="1" applyAlignment="1">
      <alignment vertical="center"/>
    </xf>
    <xf numFmtId="3" fontId="16" fillId="0" borderId="0" xfId="0" applyNumberFormat="1" applyFont="1"/>
    <xf numFmtId="176" fontId="85" fillId="115" borderId="0" xfId="0" applyNumberFormat="1" applyFont="1" applyFill="1" applyAlignment="1">
      <alignment vertical="center"/>
    </xf>
    <xf numFmtId="3" fontId="86" fillId="0" borderId="55" xfId="0" applyNumberFormat="1" applyFont="1" applyBorder="1" applyAlignment="1">
      <alignment horizontal="center" vertical="center"/>
    </xf>
    <xf numFmtId="176" fontId="86" fillId="115" borderId="37" xfId="0" applyNumberFormat="1" applyFont="1" applyFill="1" applyBorder="1" applyAlignment="1">
      <alignment vertical="center"/>
    </xf>
    <xf numFmtId="3" fontId="86" fillId="0" borderId="37" xfId="0" applyNumberFormat="1" applyFont="1" applyBorder="1" applyAlignment="1">
      <alignment horizontal="center" vertical="center"/>
    </xf>
    <xf numFmtId="9" fontId="85" fillId="113" borderId="0" xfId="26022" applyFont="1" applyFill="1" applyBorder="1" applyAlignment="1">
      <alignment vertical="center"/>
    </xf>
    <xf numFmtId="0" fontId="94" fillId="120" borderId="0" xfId="0" applyFont="1" applyFill="1" applyAlignment="1">
      <alignment horizontal="center" vertical="center" wrapText="1"/>
    </xf>
    <xf numFmtId="0" fontId="94" fillId="120" borderId="0" xfId="0" applyFont="1" applyFill="1" applyAlignment="1">
      <alignment horizontal="right" vertical="center" wrapText="1"/>
    </xf>
    <xf numFmtId="0" fontId="94" fillId="120" borderId="0" xfId="0" applyFont="1" applyFill="1" applyAlignment="1">
      <alignment vertical="center" wrapText="1"/>
    </xf>
    <xf numFmtId="176" fontId="85" fillId="0" borderId="30" xfId="0" applyNumberFormat="1" applyFont="1" applyBorder="1" applyAlignment="1">
      <alignment vertical="center" wrapText="1"/>
    </xf>
    <xf numFmtId="17" fontId="85" fillId="0" borderId="30" xfId="0" applyNumberFormat="1" applyFont="1" applyBorder="1" applyAlignment="1">
      <alignment horizontal="right" vertical="center" wrapText="1"/>
    </xf>
    <xf numFmtId="176" fontId="85" fillId="122" borderId="30" xfId="0" applyNumberFormat="1" applyFont="1" applyFill="1" applyBorder="1" applyAlignment="1">
      <alignment vertical="center"/>
    </xf>
    <xf numFmtId="9" fontId="85" fillId="113" borderId="30" xfId="26022" applyFont="1" applyFill="1" applyBorder="1" applyAlignment="1">
      <alignment vertical="center"/>
    </xf>
    <xf numFmtId="3" fontId="85" fillId="122" borderId="30" xfId="0" applyNumberFormat="1" applyFont="1" applyFill="1" applyBorder="1" applyAlignment="1">
      <alignment vertical="center"/>
    </xf>
    <xf numFmtId="3" fontId="86" fillId="0" borderId="30" xfId="0" applyNumberFormat="1" applyFont="1" applyBorder="1" applyAlignment="1">
      <alignment horizontal="center" vertical="center"/>
    </xf>
    <xf numFmtId="3" fontId="85" fillId="0" borderId="30" xfId="0" applyNumberFormat="1" applyFont="1" applyBorder="1" applyAlignment="1">
      <alignment horizontal="left" vertical="center" wrapText="1"/>
    </xf>
    <xf numFmtId="3" fontId="85" fillId="0" borderId="30" xfId="0" applyNumberFormat="1" applyFont="1" applyBorder="1" applyAlignment="1">
      <alignment horizontal="center" vertical="center"/>
    </xf>
    <xf numFmtId="176" fontId="86" fillId="122" borderId="30" xfId="0" applyNumberFormat="1" applyFont="1" applyFill="1" applyBorder="1" applyAlignment="1">
      <alignment vertical="center"/>
    </xf>
    <xf numFmtId="174" fontId="85" fillId="113" borderId="56" xfId="26022" applyNumberFormat="1" applyFont="1" applyFill="1" applyBorder="1" applyAlignment="1">
      <alignment vertical="center"/>
    </xf>
    <xf numFmtId="174" fontId="85" fillId="113" borderId="55" xfId="26022" applyNumberFormat="1" applyFont="1" applyFill="1" applyBorder="1" applyAlignment="1">
      <alignment vertical="center"/>
    </xf>
    <xf numFmtId="174" fontId="0" fillId="0" borderId="30" xfId="26022" applyNumberFormat="1" applyFont="1" applyBorder="1"/>
    <xf numFmtId="177" fontId="0" fillId="0" borderId="30" xfId="0" applyNumberFormat="1" applyBorder="1"/>
    <xf numFmtId="3" fontId="16" fillId="0" borderId="30" xfId="0" applyNumberFormat="1" applyFont="1" applyBorder="1"/>
    <xf numFmtId="176" fontId="95" fillId="121" borderId="30" xfId="0" applyNumberFormat="1" applyFont="1" applyFill="1" applyBorder="1"/>
    <xf numFmtId="0" fontId="0" fillId="0" borderId="30" xfId="0" applyBorder="1" applyAlignment="1">
      <alignment horizontal="center" vertical="center"/>
    </xf>
    <xf numFmtId="176" fontId="85" fillId="118" borderId="30" xfId="0" applyNumberFormat="1" applyFont="1" applyFill="1" applyBorder="1" applyAlignment="1">
      <alignment horizontal="right" vertical="center"/>
    </xf>
    <xf numFmtId="9" fontId="85" fillId="118" borderId="30" xfId="26022" applyFont="1" applyFill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6" fontId="0" fillId="0" borderId="50" xfId="0" applyNumberFormat="1" applyBorder="1"/>
    <xf numFmtId="176" fontId="85" fillId="114" borderId="30" xfId="0" applyNumberFormat="1" applyFont="1" applyFill="1" applyBorder="1" applyAlignment="1">
      <alignment horizontal="right" vertical="center"/>
    </xf>
    <xf numFmtId="9" fontId="85" fillId="114" borderId="30" xfId="26022" applyFont="1" applyFill="1" applyBorder="1" applyAlignment="1">
      <alignment horizontal="right" vertical="center"/>
    </xf>
    <xf numFmtId="1" fontId="0" fillId="0" borderId="0" xfId="0" applyNumberFormat="1"/>
    <xf numFmtId="17" fontId="0" fillId="0" borderId="50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0" fillId="0" borderId="59" xfId="0" applyBorder="1"/>
    <xf numFmtId="176" fontId="0" fillId="0" borderId="57" xfId="0" applyNumberFormat="1" applyBorder="1" applyAlignment="1">
      <alignment horizontal="right"/>
    </xf>
    <xf numFmtId="176" fontId="0" fillId="0" borderId="60" xfId="0" applyNumberFormat="1" applyBorder="1"/>
    <xf numFmtId="176" fontId="0" fillId="0" borderId="48" xfId="0" applyNumberFormat="1" applyBorder="1"/>
    <xf numFmtId="0" fontId="0" fillId="0" borderId="61" xfId="0" applyBorder="1"/>
    <xf numFmtId="176" fontId="0" fillId="0" borderId="61" xfId="0" applyNumberFormat="1" applyBorder="1"/>
    <xf numFmtId="176" fontId="0" fillId="121" borderId="30" xfId="0" applyNumberFormat="1" applyFill="1" applyBorder="1" applyAlignment="1">
      <alignment horizontal="right" vertical="center"/>
    </xf>
    <xf numFmtId="176" fontId="0" fillId="121" borderId="30" xfId="0" applyNumberFormat="1" applyFill="1" applyBorder="1" applyAlignment="1">
      <alignment vertical="center"/>
    </xf>
    <xf numFmtId="0" fontId="85" fillId="0" borderId="55" xfId="0" applyFont="1" applyBorder="1" applyAlignment="1">
      <alignment horizontal="right" vertical="center" wrapText="1"/>
    </xf>
    <xf numFmtId="0" fontId="0" fillId="0" borderId="51" xfId="0" applyBorder="1"/>
    <xf numFmtId="0" fontId="0" fillId="0" borderId="51" xfId="0" applyBorder="1" applyAlignment="1">
      <alignment wrapText="1"/>
    </xf>
    <xf numFmtId="0" fontId="0" fillId="0" borderId="51" xfId="0" applyBorder="1" applyAlignment="1">
      <alignment horizontal="right"/>
    </xf>
    <xf numFmtId="0" fontId="0" fillId="0" borderId="53" xfId="0" applyBorder="1"/>
    <xf numFmtId="0" fontId="0" fillId="0" borderId="55" xfId="0" applyBorder="1"/>
    <xf numFmtId="3" fontId="85" fillId="0" borderId="50" xfId="0" applyNumberFormat="1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174" fontId="85" fillId="113" borderId="0" xfId="26022" applyNumberFormat="1" applyFont="1" applyFill="1" applyBorder="1" applyAlignment="1">
      <alignment vertical="center"/>
    </xf>
    <xf numFmtId="3" fontId="85" fillId="122" borderId="0" xfId="0" applyNumberFormat="1" applyFont="1" applyFill="1" applyAlignment="1">
      <alignment vertical="center"/>
    </xf>
    <xf numFmtId="3" fontId="85" fillId="0" borderId="0" xfId="0" applyNumberFormat="1" applyFont="1" applyAlignment="1">
      <alignment horizontal="left" vertical="center" wrapText="1"/>
    </xf>
    <xf numFmtId="0" fontId="0" fillId="123" borderId="0" xfId="0" applyFill="1"/>
    <xf numFmtId="0" fontId="85" fillId="123" borderId="0" xfId="0" applyFont="1" applyFill="1" applyAlignment="1">
      <alignment vertical="center" wrapText="1"/>
    </xf>
    <xf numFmtId="176" fontId="85" fillId="123" borderId="0" xfId="0" applyNumberFormat="1" applyFont="1" applyFill="1" applyAlignment="1">
      <alignment vertical="center" wrapText="1"/>
    </xf>
    <xf numFmtId="176" fontId="86" fillId="123" borderId="0" xfId="0" applyNumberFormat="1" applyFont="1" applyFill="1" applyAlignment="1">
      <alignment vertical="center"/>
    </xf>
    <xf numFmtId="9" fontId="0" fillId="123" borderId="0" xfId="0" applyNumberFormat="1" applyFill="1"/>
    <xf numFmtId="0" fontId="16" fillId="123" borderId="0" xfId="0" applyFont="1" applyFill="1"/>
    <xf numFmtId="3" fontId="16" fillId="123" borderId="0" xfId="0" applyNumberFormat="1" applyFont="1" applyFill="1"/>
    <xf numFmtId="3" fontId="86" fillId="123" borderId="37" xfId="0" applyNumberFormat="1" applyFont="1" applyFill="1" applyBorder="1" applyAlignment="1">
      <alignment horizontal="center" vertical="center"/>
    </xf>
    <xf numFmtId="3" fontId="85" fillId="123" borderId="0" xfId="0" applyNumberFormat="1" applyFont="1" applyFill="1" applyAlignment="1">
      <alignment horizontal="center" vertical="center" wrapText="1"/>
    </xf>
    <xf numFmtId="176" fontId="85" fillId="123" borderId="0" xfId="0" applyNumberFormat="1" applyFont="1" applyFill="1" applyAlignment="1">
      <alignment vertical="center"/>
    </xf>
    <xf numFmtId="3" fontId="85" fillId="123" borderId="0" xfId="0" applyNumberFormat="1" applyFont="1" applyFill="1" applyAlignment="1">
      <alignment horizontal="center" vertical="center"/>
    </xf>
    <xf numFmtId="0" fontId="0" fillId="123" borderId="30" xfId="0" applyFill="1" applyBorder="1"/>
    <xf numFmtId="176" fontId="86" fillId="123" borderId="30" xfId="0" applyNumberFormat="1" applyFont="1" applyFill="1" applyBorder="1" applyAlignment="1">
      <alignment vertical="center"/>
    </xf>
    <xf numFmtId="3" fontId="16" fillId="123" borderId="30" xfId="0" applyNumberFormat="1" applyFont="1" applyFill="1" applyBorder="1"/>
    <xf numFmtId="176" fontId="16" fillId="123" borderId="0" xfId="0" applyNumberFormat="1" applyFont="1" applyFill="1"/>
    <xf numFmtId="3" fontId="86" fillId="124" borderId="55" xfId="0" applyNumberFormat="1" applyFont="1" applyFill="1" applyBorder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176" fontId="0" fillId="124" borderId="30" xfId="0" applyNumberFormat="1" applyFill="1" applyBorder="1"/>
    <xf numFmtId="177" fontId="0" fillId="124" borderId="30" xfId="0" applyNumberFormat="1" applyFill="1" applyBorder="1"/>
    <xf numFmtId="3" fontId="16" fillId="123" borderId="0" xfId="0" applyNumberFormat="1" applyFont="1" applyFill="1" applyAlignment="1">
      <alignment horizontal="center" vertical="center"/>
    </xf>
    <xf numFmtId="0" fontId="86" fillId="123" borderId="55" xfId="0" applyFont="1" applyFill="1" applyBorder="1" applyAlignment="1">
      <alignment vertical="center" wrapText="1"/>
    </xf>
    <xf numFmtId="176" fontId="86" fillId="123" borderId="55" xfId="0" applyNumberFormat="1" applyFont="1" applyFill="1" applyBorder="1" applyAlignment="1">
      <alignment vertical="center" wrapText="1"/>
    </xf>
    <xf numFmtId="176" fontId="13" fillId="119" borderId="42" xfId="0" applyNumberFormat="1" applyFont="1" applyFill="1" applyBorder="1" applyAlignment="1">
      <alignment horizontal="center"/>
    </xf>
    <xf numFmtId="176" fontId="13" fillId="119" borderId="43" xfId="0" applyNumberFormat="1" applyFont="1" applyFill="1" applyBorder="1" applyAlignment="1">
      <alignment horizontal="center"/>
    </xf>
    <xf numFmtId="176" fontId="16" fillId="122" borderId="30" xfId="0" applyNumberFormat="1" applyFont="1" applyFill="1" applyBorder="1" applyAlignment="1">
      <alignment horizontal="center"/>
    </xf>
    <xf numFmtId="0" fontId="13" fillId="120" borderId="30" xfId="0" applyFont="1" applyFill="1" applyBorder="1" applyAlignment="1">
      <alignment horizontal="center"/>
    </xf>
    <xf numFmtId="176" fontId="0" fillId="121" borderId="57" xfId="0" applyNumberFormat="1" applyFill="1" applyBorder="1" applyAlignment="1">
      <alignment horizontal="right" vertical="center"/>
    </xf>
    <xf numFmtId="176" fontId="0" fillId="121" borderId="58" xfId="0" applyNumberFormat="1" applyFill="1" applyBorder="1" applyAlignment="1">
      <alignment horizontal="right" vertical="center"/>
    </xf>
    <xf numFmtId="17" fontId="0" fillId="114" borderId="46" xfId="0" applyNumberFormat="1" applyFill="1" applyBorder="1" applyAlignment="1">
      <alignment horizontal="center"/>
    </xf>
    <xf numFmtId="17" fontId="0" fillId="118" borderId="46" xfId="0" applyNumberFormat="1" applyFill="1" applyBorder="1" applyAlignment="1">
      <alignment horizontal="center"/>
    </xf>
    <xf numFmtId="175" fontId="0" fillId="0" borderId="0" xfId="0" applyNumberFormat="1" applyAlignment="1">
      <alignment horizontal="right" wrapText="1"/>
    </xf>
    <xf numFmtId="175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62" xfId="0" applyBorder="1" applyAlignment="1">
      <alignment wrapText="1"/>
    </xf>
    <xf numFmtId="17" fontId="0" fillId="0" borderId="51" xfId="0" applyNumberFormat="1" applyBorder="1" applyAlignment="1">
      <alignment horizontal="right"/>
    </xf>
    <xf numFmtId="174" fontId="85" fillId="113" borderId="50" xfId="26022" applyNumberFormat="1" applyFont="1" applyFill="1" applyBorder="1" applyAlignment="1">
      <alignment vertical="center"/>
    </xf>
    <xf numFmtId="174" fontId="85" fillId="114" borderId="30" xfId="26022" applyNumberFormat="1" applyFont="1" applyFill="1" applyBorder="1" applyAlignment="1">
      <alignment horizontal="right" vertical="center"/>
    </xf>
    <xf numFmtId="176" fontId="91" fillId="125" borderId="0" xfId="0" applyNumberFormat="1" applyFont="1" applyFill="1"/>
  </cellXfs>
  <cellStyles count="32881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10 2 2" xfId="26024" xr:uid="{00000000-0005-0000-0000-00008E0B0000}"/>
    <cellStyle name="Comma 11" xfId="26023" xr:uid="{00000000-0005-0000-0000-0000D5650000}"/>
    <cellStyle name="Comma 2" xfId="2960" xr:uid="{00000000-0005-0000-0000-00008F0B0000}"/>
    <cellStyle name="Comma 2 10" xfId="2961" xr:uid="{00000000-0005-0000-0000-0000900B0000}"/>
    <cellStyle name="Comma 2 10 2" xfId="26026" xr:uid="{00000000-0005-0000-0000-0000900B0000}"/>
    <cellStyle name="Comma 2 11" xfId="2962" xr:uid="{00000000-0005-0000-0000-0000910B0000}"/>
    <cellStyle name="Comma 2 11 2" xfId="26027" xr:uid="{00000000-0005-0000-0000-0000910B0000}"/>
    <cellStyle name="Comma 2 12" xfId="2963" xr:uid="{00000000-0005-0000-0000-0000920B0000}"/>
    <cellStyle name="Comma 2 12 2" xfId="26028" xr:uid="{00000000-0005-0000-0000-0000920B0000}"/>
    <cellStyle name="Comma 2 13" xfId="2964" xr:uid="{00000000-0005-0000-0000-0000930B0000}"/>
    <cellStyle name="Comma 2 13 2" xfId="26029" xr:uid="{00000000-0005-0000-0000-0000930B0000}"/>
    <cellStyle name="Comma 2 14" xfId="2965" xr:uid="{00000000-0005-0000-0000-0000940B0000}"/>
    <cellStyle name="Comma 2 14 10" xfId="2966" xr:uid="{00000000-0005-0000-0000-0000950B0000}"/>
    <cellStyle name="Comma 2 14 10 2" xfId="26030" xr:uid="{00000000-0005-0000-0000-0000950B0000}"/>
    <cellStyle name="Comma 2 14 11" xfId="2967" xr:uid="{00000000-0005-0000-0000-0000960B0000}"/>
    <cellStyle name="Comma 2 14 11 2" xfId="26031" xr:uid="{00000000-0005-0000-0000-0000960B0000}"/>
    <cellStyle name="Comma 2 14 12" xfId="2968" xr:uid="{00000000-0005-0000-0000-0000970B0000}"/>
    <cellStyle name="Comma 2 14 12 2" xfId="26032" xr:uid="{00000000-0005-0000-0000-0000970B0000}"/>
    <cellStyle name="Comma 2 14 13" xfId="2969" xr:uid="{00000000-0005-0000-0000-0000980B0000}"/>
    <cellStyle name="Comma 2 14 13 2" xfId="26033" xr:uid="{00000000-0005-0000-0000-0000980B0000}"/>
    <cellStyle name="Comma 2 14 14" xfId="2970" xr:uid="{00000000-0005-0000-0000-0000990B0000}"/>
    <cellStyle name="Comma 2 14 14 2" xfId="26034" xr:uid="{00000000-0005-0000-0000-0000990B0000}"/>
    <cellStyle name="Comma 2 14 15" xfId="2971" xr:uid="{00000000-0005-0000-0000-00009A0B0000}"/>
    <cellStyle name="Comma 2 14 15 2" xfId="26035" xr:uid="{00000000-0005-0000-0000-00009A0B0000}"/>
    <cellStyle name="Comma 2 14 16" xfId="2972" xr:uid="{00000000-0005-0000-0000-00009B0B0000}"/>
    <cellStyle name="Comma 2 14 16 2" xfId="26036" xr:uid="{00000000-0005-0000-0000-00009B0B0000}"/>
    <cellStyle name="Comma 2 14 17" xfId="2973" xr:uid="{00000000-0005-0000-0000-00009C0B0000}"/>
    <cellStyle name="Comma 2 14 17 2" xfId="26037" xr:uid="{00000000-0005-0000-0000-00009C0B0000}"/>
    <cellStyle name="Comma 2 14 18" xfId="2974" xr:uid="{00000000-0005-0000-0000-00009D0B0000}"/>
    <cellStyle name="Comma 2 14 18 2" xfId="26038" xr:uid="{00000000-0005-0000-0000-00009D0B0000}"/>
    <cellStyle name="Comma 2 14 19" xfId="2975" xr:uid="{00000000-0005-0000-0000-00009E0B0000}"/>
    <cellStyle name="Comma 2 14 19 2" xfId="26039" xr:uid="{00000000-0005-0000-0000-00009E0B0000}"/>
    <cellStyle name="Comma 2 14 2" xfId="2976" xr:uid="{00000000-0005-0000-0000-00009F0B0000}"/>
    <cellStyle name="Comma 2 14 2 2" xfId="26040" xr:uid="{00000000-0005-0000-0000-00009F0B0000}"/>
    <cellStyle name="Comma 2 14 20" xfId="2977" xr:uid="{00000000-0005-0000-0000-0000A00B0000}"/>
    <cellStyle name="Comma 2 14 20 2" xfId="26041" xr:uid="{00000000-0005-0000-0000-0000A00B0000}"/>
    <cellStyle name="Comma 2 14 21" xfId="2978" xr:uid="{00000000-0005-0000-0000-0000A10B0000}"/>
    <cellStyle name="Comma 2 14 21 2" xfId="26042" xr:uid="{00000000-0005-0000-0000-0000A10B0000}"/>
    <cellStyle name="Comma 2 14 22" xfId="2979" xr:uid="{00000000-0005-0000-0000-0000A20B0000}"/>
    <cellStyle name="Comma 2 14 22 2" xfId="26043" xr:uid="{00000000-0005-0000-0000-0000A20B0000}"/>
    <cellStyle name="Comma 2 14 23" xfId="2980" xr:uid="{00000000-0005-0000-0000-0000A30B0000}"/>
    <cellStyle name="Comma 2 14 23 2" xfId="26044" xr:uid="{00000000-0005-0000-0000-0000A30B0000}"/>
    <cellStyle name="Comma 2 14 24" xfId="2981" xr:uid="{00000000-0005-0000-0000-0000A40B0000}"/>
    <cellStyle name="Comma 2 14 24 2" xfId="26045" xr:uid="{00000000-0005-0000-0000-0000A40B0000}"/>
    <cellStyle name="Comma 2 14 25" xfId="2982" xr:uid="{00000000-0005-0000-0000-0000A50B0000}"/>
    <cellStyle name="Comma 2 14 25 2" xfId="26046" xr:uid="{00000000-0005-0000-0000-0000A50B0000}"/>
    <cellStyle name="Comma 2 14 26" xfId="2983" xr:uid="{00000000-0005-0000-0000-0000A60B0000}"/>
    <cellStyle name="Comma 2 14 26 2" xfId="26047" xr:uid="{00000000-0005-0000-0000-0000A60B0000}"/>
    <cellStyle name="Comma 2 14 27" xfId="2984" xr:uid="{00000000-0005-0000-0000-0000A70B0000}"/>
    <cellStyle name="Comma 2 14 27 2" xfId="26048" xr:uid="{00000000-0005-0000-0000-0000A70B0000}"/>
    <cellStyle name="Comma 2 14 28" xfId="2985" xr:uid="{00000000-0005-0000-0000-0000A80B0000}"/>
    <cellStyle name="Comma 2 14 28 2" xfId="26049" xr:uid="{00000000-0005-0000-0000-0000A80B0000}"/>
    <cellStyle name="Comma 2 14 29" xfId="2986" xr:uid="{00000000-0005-0000-0000-0000A90B0000}"/>
    <cellStyle name="Comma 2 14 29 2" xfId="26050" xr:uid="{00000000-0005-0000-0000-0000A90B0000}"/>
    <cellStyle name="Comma 2 14 3" xfId="2987" xr:uid="{00000000-0005-0000-0000-0000AA0B0000}"/>
    <cellStyle name="Comma 2 14 3 2" xfId="26051" xr:uid="{00000000-0005-0000-0000-0000AA0B0000}"/>
    <cellStyle name="Comma 2 14 30" xfId="2988" xr:uid="{00000000-0005-0000-0000-0000AB0B0000}"/>
    <cellStyle name="Comma 2 14 30 2" xfId="26052" xr:uid="{00000000-0005-0000-0000-0000AB0B0000}"/>
    <cellStyle name="Comma 2 14 31" xfId="2989" xr:uid="{00000000-0005-0000-0000-0000AC0B0000}"/>
    <cellStyle name="Comma 2 14 31 2" xfId="26053" xr:uid="{00000000-0005-0000-0000-0000AC0B0000}"/>
    <cellStyle name="Comma 2 14 32" xfId="2990" xr:uid="{00000000-0005-0000-0000-0000AD0B0000}"/>
    <cellStyle name="Comma 2 14 32 2" xfId="26054" xr:uid="{00000000-0005-0000-0000-0000AD0B0000}"/>
    <cellStyle name="Comma 2 14 33" xfId="2991" xr:uid="{00000000-0005-0000-0000-0000AE0B0000}"/>
    <cellStyle name="Comma 2 14 33 2" xfId="26055" xr:uid="{00000000-0005-0000-0000-0000AE0B0000}"/>
    <cellStyle name="Comma 2 14 34" xfId="2992" xr:uid="{00000000-0005-0000-0000-0000AF0B0000}"/>
    <cellStyle name="Comma 2 14 34 2" xfId="26056" xr:uid="{00000000-0005-0000-0000-0000AF0B0000}"/>
    <cellStyle name="Comma 2 14 35" xfId="2993" xr:uid="{00000000-0005-0000-0000-0000B00B0000}"/>
    <cellStyle name="Comma 2 14 35 2" xfId="26057" xr:uid="{00000000-0005-0000-0000-0000B00B0000}"/>
    <cellStyle name="Comma 2 14 4" xfId="2994" xr:uid="{00000000-0005-0000-0000-0000B10B0000}"/>
    <cellStyle name="Comma 2 14 4 2" xfId="26058" xr:uid="{00000000-0005-0000-0000-0000B10B0000}"/>
    <cellStyle name="Comma 2 14 5" xfId="2995" xr:uid="{00000000-0005-0000-0000-0000B20B0000}"/>
    <cellStyle name="Comma 2 14 5 2" xfId="26059" xr:uid="{00000000-0005-0000-0000-0000B20B0000}"/>
    <cellStyle name="Comma 2 14 6" xfId="2996" xr:uid="{00000000-0005-0000-0000-0000B30B0000}"/>
    <cellStyle name="Comma 2 14 6 2" xfId="26060" xr:uid="{00000000-0005-0000-0000-0000B30B0000}"/>
    <cellStyle name="Comma 2 14 7" xfId="2997" xr:uid="{00000000-0005-0000-0000-0000B40B0000}"/>
    <cellStyle name="Comma 2 14 7 2" xfId="26061" xr:uid="{00000000-0005-0000-0000-0000B40B0000}"/>
    <cellStyle name="Comma 2 14 8" xfId="2998" xr:uid="{00000000-0005-0000-0000-0000B50B0000}"/>
    <cellStyle name="Comma 2 14 8 2" xfId="26062" xr:uid="{00000000-0005-0000-0000-0000B50B0000}"/>
    <cellStyle name="Comma 2 14 9" xfId="2999" xr:uid="{00000000-0005-0000-0000-0000B60B0000}"/>
    <cellStyle name="Comma 2 14 9 2" xfId="26063" xr:uid="{00000000-0005-0000-0000-0000B60B0000}"/>
    <cellStyle name="Comma 2 15" xfId="3000" xr:uid="{00000000-0005-0000-0000-0000B70B0000}"/>
    <cellStyle name="Comma 2 15 2" xfId="26064" xr:uid="{00000000-0005-0000-0000-0000B70B0000}"/>
    <cellStyle name="Comma 2 16" xfId="3001" xr:uid="{00000000-0005-0000-0000-0000B80B0000}"/>
    <cellStyle name="Comma 2 16 2" xfId="26065" xr:uid="{00000000-0005-0000-0000-0000B80B0000}"/>
    <cellStyle name="Comma 2 17" xfId="3002" xr:uid="{00000000-0005-0000-0000-0000B90B0000}"/>
    <cellStyle name="Comma 2 17 2" xfId="26066" xr:uid="{00000000-0005-0000-0000-0000B90B0000}"/>
    <cellStyle name="Comma 2 18" xfId="3003" xr:uid="{00000000-0005-0000-0000-0000BA0B0000}"/>
    <cellStyle name="Comma 2 18 2" xfId="26067" xr:uid="{00000000-0005-0000-0000-0000BA0B0000}"/>
    <cellStyle name="Comma 2 19" xfId="3004" xr:uid="{00000000-0005-0000-0000-0000BB0B0000}"/>
    <cellStyle name="Comma 2 19 2" xfId="26068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2 2 2" xfId="26069" xr:uid="{00000000-0005-0000-0000-0000BE0B0000}"/>
    <cellStyle name="Comma 2 2 3" xfId="3008" xr:uid="{00000000-0005-0000-0000-0000BF0B0000}"/>
    <cellStyle name="Comma 2 2 3 2" xfId="3009" xr:uid="{00000000-0005-0000-0000-0000C00B0000}"/>
    <cellStyle name="Comma 2 2 3 2 2" xfId="26071" xr:uid="{00000000-0005-0000-0000-0000C00B0000}"/>
    <cellStyle name="Comma 2 2 3 3" xfId="26070" xr:uid="{00000000-0005-0000-0000-0000BF0B0000}"/>
    <cellStyle name="Comma 2 2 4" xfId="3010" xr:uid="{00000000-0005-0000-0000-0000C10B0000}"/>
    <cellStyle name="Comma 2 2 4 2" xfId="26072" xr:uid="{00000000-0005-0000-0000-0000C10B0000}"/>
    <cellStyle name="Comma 2 20" xfId="3011" xr:uid="{00000000-0005-0000-0000-0000C20B0000}"/>
    <cellStyle name="Comma 2 20 2" xfId="26073" xr:uid="{00000000-0005-0000-0000-0000C20B0000}"/>
    <cellStyle name="Comma 2 21" xfId="3012" xr:uid="{00000000-0005-0000-0000-0000C30B0000}"/>
    <cellStyle name="Comma 2 21 2" xfId="26074" xr:uid="{00000000-0005-0000-0000-0000C30B0000}"/>
    <cellStyle name="Comma 2 22" xfId="3013" xr:uid="{00000000-0005-0000-0000-0000C40B0000}"/>
    <cellStyle name="Comma 2 22 2" xfId="26075" xr:uid="{00000000-0005-0000-0000-0000C40B0000}"/>
    <cellStyle name="Comma 2 23" xfId="3014" xr:uid="{00000000-0005-0000-0000-0000C50B0000}"/>
    <cellStyle name="Comma 2 23 2" xfId="26076" xr:uid="{00000000-0005-0000-0000-0000C50B0000}"/>
    <cellStyle name="Comma 2 24" xfId="3015" xr:uid="{00000000-0005-0000-0000-0000C60B0000}"/>
    <cellStyle name="Comma 2 24 2" xfId="26077" xr:uid="{00000000-0005-0000-0000-0000C60B0000}"/>
    <cellStyle name="Comma 2 25" xfId="3016" xr:uid="{00000000-0005-0000-0000-0000C70B0000}"/>
    <cellStyle name="Comma 2 25 2" xfId="26078" xr:uid="{00000000-0005-0000-0000-0000C70B0000}"/>
    <cellStyle name="Comma 2 26" xfId="3017" xr:uid="{00000000-0005-0000-0000-0000C80B0000}"/>
    <cellStyle name="Comma 2 26 2" xfId="26079" xr:uid="{00000000-0005-0000-0000-0000C80B0000}"/>
    <cellStyle name="Comma 2 27" xfId="3018" xr:uid="{00000000-0005-0000-0000-0000C90B0000}"/>
    <cellStyle name="Comma 2 27 2" xfId="26080" xr:uid="{00000000-0005-0000-0000-0000C90B0000}"/>
    <cellStyle name="Comma 2 28" xfId="3019" xr:uid="{00000000-0005-0000-0000-0000CA0B0000}"/>
    <cellStyle name="Comma 2 28 2" xfId="26081" xr:uid="{00000000-0005-0000-0000-0000CA0B0000}"/>
    <cellStyle name="Comma 2 29" xfId="3020" xr:uid="{00000000-0005-0000-0000-0000CB0B0000}"/>
    <cellStyle name="Comma 2 29 2" xfId="26082" xr:uid="{00000000-0005-0000-0000-0000CB0B0000}"/>
    <cellStyle name="Comma 2 3" xfId="3021" xr:uid="{00000000-0005-0000-0000-0000CC0B0000}"/>
    <cellStyle name="Comma 2 3 2" xfId="3022" xr:uid="{00000000-0005-0000-0000-0000CD0B0000}"/>
    <cellStyle name="Comma 2 3 2 2" xfId="26083" xr:uid="{00000000-0005-0000-0000-0000CD0B0000}"/>
    <cellStyle name="Comma 2 30" xfId="3023" xr:uid="{00000000-0005-0000-0000-0000CE0B0000}"/>
    <cellStyle name="Comma 2 30 2" xfId="26084" xr:uid="{00000000-0005-0000-0000-0000CE0B0000}"/>
    <cellStyle name="Comma 2 31" xfId="3024" xr:uid="{00000000-0005-0000-0000-0000CF0B0000}"/>
    <cellStyle name="Comma 2 31 2" xfId="26085" xr:uid="{00000000-0005-0000-0000-0000CF0B0000}"/>
    <cellStyle name="Comma 2 32" xfId="3025" xr:uid="{00000000-0005-0000-0000-0000D00B0000}"/>
    <cellStyle name="Comma 2 32 2" xfId="26086" xr:uid="{00000000-0005-0000-0000-0000D00B0000}"/>
    <cellStyle name="Comma 2 33" xfId="3026" xr:uid="{00000000-0005-0000-0000-0000D10B0000}"/>
    <cellStyle name="Comma 2 33 2" xfId="26087" xr:uid="{00000000-0005-0000-0000-0000D10B0000}"/>
    <cellStyle name="Comma 2 34" xfId="3027" xr:uid="{00000000-0005-0000-0000-0000D20B0000}"/>
    <cellStyle name="Comma 2 34 2" xfId="26088" xr:uid="{00000000-0005-0000-0000-0000D20B0000}"/>
    <cellStyle name="Comma 2 35" xfId="3028" xr:uid="{00000000-0005-0000-0000-0000D30B0000}"/>
    <cellStyle name="Comma 2 35 2" xfId="26089" xr:uid="{00000000-0005-0000-0000-0000D30B0000}"/>
    <cellStyle name="Comma 2 36" xfId="3029" xr:uid="{00000000-0005-0000-0000-0000D40B0000}"/>
    <cellStyle name="Comma 2 36 2" xfId="26090" xr:uid="{00000000-0005-0000-0000-0000D40B0000}"/>
    <cellStyle name="Comma 2 37" xfId="3030" xr:uid="{00000000-0005-0000-0000-0000D50B0000}"/>
    <cellStyle name="Comma 2 37 2" xfId="26091" xr:uid="{00000000-0005-0000-0000-0000D50B0000}"/>
    <cellStyle name="Comma 2 38" xfId="3031" xr:uid="{00000000-0005-0000-0000-0000D60B0000}"/>
    <cellStyle name="Comma 2 38 2" xfId="26092" xr:uid="{00000000-0005-0000-0000-0000D60B0000}"/>
    <cellStyle name="Comma 2 39" xfId="3032" xr:uid="{00000000-0005-0000-0000-0000D70B0000}"/>
    <cellStyle name="Comma 2 39 2" xfId="26093" xr:uid="{00000000-0005-0000-0000-0000D70B0000}"/>
    <cellStyle name="Comma 2 4" xfId="3033" xr:uid="{00000000-0005-0000-0000-0000D80B0000}"/>
    <cellStyle name="Comma 2 4 2" xfId="26094" xr:uid="{00000000-0005-0000-0000-0000D80B0000}"/>
    <cellStyle name="Comma 2 40" xfId="3034" xr:uid="{00000000-0005-0000-0000-0000D90B0000}"/>
    <cellStyle name="Comma 2 40 2" xfId="26095" xr:uid="{00000000-0005-0000-0000-0000D90B0000}"/>
    <cellStyle name="Comma 2 41" xfId="3035" xr:uid="{00000000-0005-0000-0000-0000DA0B0000}"/>
    <cellStyle name="Comma 2 41 2" xfId="26096" xr:uid="{00000000-0005-0000-0000-0000DA0B0000}"/>
    <cellStyle name="Comma 2 42" xfId="3036" xr:uid="{00000000-0005-0000-0000-0000DB0B0000}"/>
    <cellStyle name="Comma 2 42 2" xfId="26097" xr:uid="{00000000-0005-0000-0000-0000DB0B0000}"/>
    <cellStyle name="Comma 2 43" xfId="3037" xr:uid="{00000000-0005-0000-0000-0000DC0B0000}"/>
    <cellStyle name="Comma 2 43 2" xfId="26098" xr:uid="{00000000-0005-0000-0000-0000DC0B0000}"/>
    <cellStyle name="Comma 2 44" xfId="3038" xr:uid="{00000000-0005-0000-0000-0000DD0B0000}"/>
    <cellStyle name="Comma 2 44 2" xfId="26099" xr:uid="{00000000-0005-0000-0000-0000DD0B0000}"/>
    <cellStyle name="Comma 2 45" xfId="3039" xr:uid="{00000000-0005-0000-0000-0000DE0B0000}"/>
    <cellStyle name="Comma 2 45 2" xfId="26100" xr:uid="{00000000-0005-0000-0000-0000DE0B0000}"/>
    <cellStyle name="Comma 2 46" xfId="3040" xr:uid="{00000000-0005-0000-0000-0000DF0B0000}"/>
    <cellStyle name="Comma 2 46 2" xfId="26101" xr:uid="{00000000-0005-0000-0000-0000DF0B0000}"/>
    <cellStyle name="Comma 2 47" xfId="3041" xr:uid="{00000000-0005-0000-0000-0000E00B0000}"/>
    <cellStyle name="Comma 2 47 2" xfId="26102" xr:uid="{00000000-0005-0000-0000-0000E00B0000}"/>
    <cellStyle name="Comma 2 48" xfId="3042" xr:uid="{00000000-0005-0000-0000-0000E10B0000}"/>
    <cellStyle name="Comma 2 48 2" xfId="26103" xr:uid="{00000000-0005-0000-0000-0000E10B0000}"/>
    <cellStyle name="Comma 2 49" xfId="3043" xr:uid="{00000000-0005-0000-0000-0000E20B0000}"/>
    <cellStyle name="Comma 2 49 2" xfId="26104" xr:uid="{00000000-0005-0000-0000-0000E20B0000}"/>
    <cellStyle name="Comma 2 5" xfId="3044" xr:uid="{00000000-0005-0000-0000-0000E30B0000}"/>
    <cellStyle name="Comma 2 5 2" xfId="26105" xr:uid="{00000000-0005-0000-0000-0000E30B0000}"/>
    <cellStyle name="Comma 2 50" xfId="3045" xr:uid="{00000000-0005-0000-0000-0000E40B0000}"/>
    <cellStyle name="Comma 2 50 2" xfId="26106" xr:uid="{00000000-0005-0000-0000-0000E40B0000}"/>
    <cellStyle name="Comma 2 51" xfId="3046" xr:uid="{00000000-0005-0000-0000-0000E50B0000}"/>
    <cellStyle name="Comma 2 51 2" xfId="26107" xr:uid="{00000000-0005-0000-0000-0000E50B0000}"/>
    <cellStyle name="Comma 2 52" xfId="3047" xr:uid="{00000000-0005-0000-0000-0000E60B0000}"/>
    <cellStyle name="Comma 2 52 2" xfId="26108" xr:uid="{00000000-0005-0000-0000-0000E60B0000}"/>
    <cellStyle name="Comma 2 53" xfId="3048" xr:uid="{00000000-0005-0000-0000-0000E70B0000}"/>
    <cellStyle name="Comma 2 53 2" xfId="26109" xr:uid="{00000000-0005-0000-0000-0000E70B0000}"/>
    <cellStyle name="Comma 2 54" xfId="3049" xr:uid="{00000000-0005-0000-0000-0000E80B0000}"/>
    <cellStyle name="Comma 2 54 2" xfId="26110" xr:uid="{00000000-0005-0000-0000-0000E80B0000}"/>
    <cellStyle name="Comma 2 55" xfId="26025" xr:uid="{00000000-0005-0000-0000-00008F0B0000}"/>
    <cellStyle name="Comma 2 6" xfId="3050" xr:uid="{00000000-0005-0000-0000-0000E90B0000}"/>
    <cellStyle name="Comma 2 6 2" xfId="26111" xr:uid="{00000000-0005-0000-0000-0000E90B0000}"/>
    <cellStyle name="Comma 2 7" xfId="3051" xr:uid="{00000000-0005-0000-0000-0000EA0B0000}"/>
    <cellStyle name="Comma 2 7 2" xfId="26112" xr:uid="{00000000-0005-0000-0000-0000EA0B0000}"/>
    <cellStyle name="Comma 2 8" xfId="3052" xr:uid="{00000000-0005-0000-0000-0000EB0B0000}"/>
    <cellStyle name="Comma 2 8 2" xfId="26113" xr:uid="{00000000-0005-0000-0000-0000EB0B0000}"/>
    <cellStyle name="Comma 2 9" xfId="3053" xr:uid="{00000000-0005-0000-0000-0000EC0B0000}"/>
    <cellStyle name="Comma 2 9 2" xfId="26114" xr:uid="{00000000-0005-0000-0000-0000EC0B0000}"/>
    <cellStyle name="Comma 3" xfId="3054" xr:uid="{00000000-0005-0000-0000-0000ED0B0000}"/>
    <cellStyle name="Comma 3 2" xfId="3055" xr:uid="{00000000-0005-0000-0000-0000EE0B0000}"/>
    <cellStyle name="Comma 3 2 2" xfId="26115" xr:uid="{00000000-0005-0000-0000-0000EE0B0000}"/>
    <cellStyle name="Comma 3 3" xfId="3056" xr:uid="{00000000-0005-0000-0000-0000EF0B0000}"/>
    <cellStyle name="Comma 3 3 2" xfId="26116" xr:uid="{00000000-0005-0000-0000-0000EF0B0000}"/>
    <cellStyle name="Comma 4" xfId="3057" xr:uid="{00000000-0005-0000-0000-0000F00B0000}"/>
    <cellStyle name="Comma 4 2" xfId="3058" xr:uid="{00000000-0005-0000-0000-0000F10B0000}"/>
    <cellStyle name="Comma 4 2 2" xfId="26117" xr:uid="{00000000-0005-0000-0000-0000F10B0000}"/>
    <cellStyle name="Comma 4 3" xfId="3059" xr:uid="{00000000-0005-0000-0000-0000F20B0000}"/>
    <cellStyle name="Comma 4 3 2" xfId="26118" xr:uid="{00000000-0005-0000-0000-0000F20B0000}"/>
    <cellStyle name="Comma 4 4" xfId="3060" xr:uid="{00000000-0005-0000-0000-0000F30B0000}"/>
    <cellStyle name="Comma 4 4 2" xfId="26119" xr:uid="{00000000-0005-0000-0000-0000F30B0000}"/>
    <cellStyle name="Comma 4 5" xfId="3061" xr:uid="{00000000-0005-0000-0000-0000F40B0000}"/>
    <cellStyle name="Comma 4 5 2" xfId="26120" xr:uid="{00000000-0005-0000-0000-0000F40B0000}"/>
    <cellStyle name="Comma 4 6" xfId="3062" xr:uid="{00000000-0005-0000-0000-0000F50B0000}"/>
    <cellStyle name="Comma 4 6 2" xfId="26121" xr:uid="{00000000-0005-0000-0000-0000F50B0000}"/>
    <cellStyle name="Comma 5" xfId="3063" xr:uid="{00000000-0005-0000-0000-0000F60B0000}"/>
    <cellStyle name="Comma 5 2" xfId="3064" xr:uid="{00000000-0005-0000-0000-0000F70B0000}"/>
    <cellStyle name="Comma 5 2 2" xfId="26123" xr:uid="{00000000-0005-0000-0000-0000F70B0000}"/>
    <cellStyle name="Comma 5 3" xfId="3065" xr:uid="{00000000-0005-0000-0000-0000F80B0000}"/>
    <cellStyle name="Comma 5 3 2" xfId="26124" xr:uid="{00000000-0005-0000-0000-0000F80B0000}"/>
    <cellStyle name="Comma 5 4" xfId="26122" xr:uid="{00000000-0005-0000-0000-0000F60B0000}"/>
    <cellStyle name="Comma 6" xfId="3066" xr:uid="{00000000-0005-0000-0000-0000F90B0000}"/>
    <cellStyle name="Comma 6 2" xfId="3067" xr:uid="{00000000-0005-0000-0000-0000FA0B0000}"/>
    <cellStyle name="Comma 6 2 2" xfId="26126" xr:uid="{00000000-0005-0000-0000-0000FA0B0000}"/>
    <cellStyle name="Comma 6 3" xfId="26125" xr:uid="{00000000-0005-0000-0000-0000F90B0000}"/>
    <cellStyle name="Comma 7" xfId="3068" xr:uid="{00000000-0005-0000-0000-0000FB0B0000}"/>
    <cellStyle name="Comma 7 2" xfId="3069" xr:uid="{00000000-0005-0000-0000-0000FC0B0000}"/>
    <cellStyle name="Comma 7 2 2" xfId="26128" xr:uid="{00000000-0005-0000-0000-0000FC0B0000}"/>
    <cellStyle name="Comma 7 3" xfId="26127" xr:uid="{00000000-0005-0000-0000-0000FB0B0000}"/>
    <cellStyle name="Comma 8" xfId="3070" xr:uid="{00000000-0005-0000-0000-0000FD0B0000}"/>
    <cellStyle name="Comma 8 2" xfId="3071" xr:uid="{00000000-0005-0000-0000-0000FE0B0000}"/>
    <cellStyle name="Comma 8 2 2" xfId="26130" xr:uid="{00000000-0005-0000-0000-0000FE0B0000}"/>
    <cellStyle name="Comma 8 3" xfId="26129" xr:uid="{00000000-0005-0000-0000-0000FD0B0000}"/>
    <cellStyle name="Comma 9" xfId="3072" xr:uid="{00000000-0005-0000-0000-0000FF0B0000}"/>
    <cellStyle name="Comma 9 2" xfId="3073" xr:uid="{00000000-0005-0000-0000-0000000C0000}"/>
    <cellStyle name="Comma 9 2 2" xfId="26132" xr:uid="{00000000-0005-0000-0000-0000000C0000}"/>
    <cellStyle name="Comma 9 3" xfId="26131" xr:uid="{00000000-0005-0000-0000-0000FF0B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0 2" xfId="26135" xr:uid="{00000000-0005-0000-0000-0000030C0000}"/>
    <cellStyle name="Currency 10 10 11" xfId="3077" xr:uid="{00000000-0005-0000-0000-0000040C0000}"/>
    <cellStyle name="Currency 10 10 11 2" xfId="26136" xr:uid="{00000000-0005-0000-0000-0000040C0000}"/>
    <cellStyle name="Currency 10 10 12" xfId="3078" xr:uid="{00000000-0005-0000-0000-0000050C0000}"/>
    <cellStyle name="Currency 10 10 12 2" xfId="26137" xr:uid="{00000000-0005-0000-0000-0000050C0000}"/>
    <cellStyle name="Currency 10 10 13" xfId="3079" xr:uid="{00000000-0005-0000-0000-0000060C0000}"/>
    <cellStyle name="Currency 10 10 13 2" xfId="26138" xr:uid="{00000000-0005-0000-0000-0000060C0000}"/>
    <cellStyle name="Currency 10 10 14" xfId="3080" xr:uid="{00000000-0005-0000-0000-0000070C0000}"/>
    <cellStyle name="Currency 10 10 14 2" xfId="26139" xr:uid="{00000000-0005-0000-0000-0000070C0000}"/>
    <cellStyle name="Currency 10 10 15" xfId="3081" xr:uid="{00000000-0005-0000-0000-0000080C0000}"/>
    <cellStyle name="Currency 10 10 15 2" xfId="26140" xr:uid="{00000000-0005-0000-0000-0000080C0000}"/>
    <cellStyle name="Currency 10 10 16" xfId="3082" xr:uid="{00000000-0005-0000-0000-0000090C0000}"/>
    <cellStyle name="Currency 10 10 16 2" xfId="26141" xr:uid="{00000000-0005-0000-0000-0000090C0000}"/>
    <cellStyle name="Currency 10 10 17" xfId="3083" xr:uid="{00000000-0005-0000-0000-00000A0C0000}"/>
    <cellStyle name="Currency 10 10 17 2" xfId="26142" xr:uid="{00000000-0005-0000-0000-00000A0C0000}"/>
    <cellStyle name="Currency 10 10 18" xfId="3084" xr:uid="{00000000-0005-0000-0000-00000B0C0000}"/>
    <cellStyle name="Currency 10 10 18 2" xfId="26143" xr:uid="{00000000-0005-0000-0000-00000B0C0000}"/>
    <cellStyle name="Currency 10 10 19" xfId="3085" xr:uid="{00000000-0005-0000-0000-00000C0C0000}"/>
    <cellStyle name="Currency 10 10 19 2" xfId="26144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0 2" xfId="26146" xr:uid="{00000000-0005-0000-0000-00000E0C0000}"/>
    <cellStyle name="Currency 10 10 2 11" xfId="3088" xr:uid="{00000000-0005-0000-0000-00000F0C0000}"/>
    <cellStyle name="Currency 10 10 2 11 2" xfId="26147" xr:uid="{00000000-0005-0000-0000-00000F0C0000}"/>
    <cellStyle name="Currency 10 10 2 12" xfId="3089" xr:uid="{00000000-0005-0000-0000-0000100C0000}"/>
    <cellStyle name="Currency 10 10 2 12 2" xfId="26148" xr:uid="{00000000-0005-0000-0000-0000100C0000}"/>
    <cellStyle name="Currency 10 10 2 13" xfId="3090" xr:uid="{00000000-0005-0000-0000-0000110C0000}"/>
    <cellStyle name="Currency 10 10 2 13 2" xfId="26149" xr:uid="{00000000-0005-0000-0000-0000110C0000}"/>
    <cellStyle name="Currency 10 10 2 14" xfId="3091" xr:uid="{00000000-0005-0000-0000-0000120C0000}"/>
    <cellStyle name="Currency 10 10 2 14 2" xfId="26150" xr:uid="{00000000-0005-0000-0000-0000120C0000}"/>
    <cellStyle name="Currency 10 10 2 15" xfId="3092" xr:uid="{00000000-0005-0000-0000-0000130C0000}"/>
    <cellStyle name="Currency 10 10 2 15 2" xfId="26151" xr:uid="{00000000-0005-0000-0000-0000130C0000}"/>
    <cellStyle name="Currency 10 10 2 16" xfId="3093" xr:uid="{00000000-0005-0000-0000-0000140C0000}"/>
    <cellStyle name="Currency 10 10 2 16 2" xfId="26152" xr:uid="{00000000-0005-0000-0000-0000140C0000}"/>
    <cellStyle name="Currency 10 10 2 17" xfId="3094" xr:uid="{00000000-0005-0000-0000-0000150C0000}"/>
    <cellStyle name="Currency 10 10 2 17 2" xfId="26153" xr:uid="{00000000-0005-0000-0000-0000150C0000}"/>
    <cellStyle name="Currency 10 10 2 18" xfId="3095" xr:uid="{00000000-0005-0000-0000-0000160C0000}"/>
    <cellStyle name="Currency 10 10 2 18 2" xfId="26154" xr:uid="{00000000-0005-0000-0000-0000160C0000}"/>
    <cellStyle name="Currency 10 10 2 19" xfId="3096" xr:uid="{00000000-0005-0000-0000-0000170C0000}"/>
    <cellStyle name="Currency 10 10 2 19 2" xfId="26155" xr:uid="{00000000-0005-0000-0000-0000170C0000}"/>
    <cellStyle name="Currency 10 10 2 2" xfId="3097" xr:uid="{00000000-0005-0000-0000-0000180C0000}"/>
    <cellStyle name="Currency 10 10 2 2 2" xfId="26156" xr:uid="{00000000-0005-0000-0000-0000180C0000}"/>
    <cellStyle name="Currency 10 10 2 20" xfId="3098" xr:uid="{00000000-0005-0000-0000-0000190C0000}"/>
    <cellStyle name="Currency 10 10 2 20 2" xfId="26157" xr:uid="{00000000-0005-0000-0000-0000190C0000}"/>
    <cellStyle name="Currency 10 10 2 21" xfId="3099" xr:uid="{00000000-0005-0000-0000-00001A0C0000}"/>
    <cellStyle name="Currency 10 10 2 21 2" xfId="26158" xr:uid="{00000000-0005-0000-0000-00001A0C0000}"/>
    <cellStyle name="Currency 10 10 2 22" xfId="3100" xr:uid="{00000000-0005-0000-0000-00001B0C0000}"/>
    <cellStyle name="Currency 10 10 2 22 2" xfId="26159" xr:uid="{00000000-0005-0000-0000-00001B0C0000}"/>
    <cellStyle name="Currency 10 10 2 23" xfId="3101" xr:uid="{00000000-0005-0000-0000-00001C0C0000}"/>
    <cellStyle name="Currency 10 10 2 23 2" xfId="26160" xr:uid="{00000000-0005-0000-0000-00001C0C0000}"/>
    <cellStyle name="Currency 10 10 2 24" xfId="3102" xr:uid="{00000000-0005-0000-0000-00001D0C0000}"/>
    <cellStyle name="Currency 10 10 2 24 2" xfId="26161" xr:uid="{00000000-0005-0000-0000-00001D0C0000}"/>
    <cellStyle name="Currency 10 10 2 25" xfId="3103" xr:uid="{00000000-0005-0000-0000-00001E0C0000}"/>
    <cellStyle name="Currency 10 10 2 25 2" xfId="26162" xr:uid="{00000000-0005-0000-0000-00001E0C0000}"/>
    <cellStyle name="Currency 10 10 2 26" xfId="3104" xr:uid="{00000000-0005-0000-0000-00001F0C0000}"/>
    <cellStyle name="Currency 10 10 2 26 2" xfId="26163" xr:uid="{00000000-0005-0000-0000-00001F0C0000}"/>
    <cellStyle name="Currency 10 10 2 27" xfId="3105" xr:uid="{00000000-0005-0000-0000-0000200C0000}"/>
    <cellStyle name="Currency 10 10 2 27 2" xfId="26164" xr:uid="{00000000-0005-0000-0000-0000200C0000}"/>
    <cellStyle name="Currency 10 10 2 28" xfId="3106" xr:uid="{00000000-0005-0000-0000-0000210C0000}"/>
    <cellStyle name="Currency 10 10 2 28 2" xfId="26165" xr:uid="{00000000-0005-0000-0000-0000210C0000}"/>
    <cellStyle name="Currency 10 10 2 29" xfId="3107" xr:uid="{00000000-0005-0000-0000-0000220C0000}"/>
    <cellStyle name="Currency 10 10 2 29 2" xfId="26166" xr:uid="{00000000-0005-0000-0000-0000220C0000}"/>
    <cellStyle name="Currency 10 10 2 3" xfId="3108" xr:uid="{00000000-0005-0000-0000-0000230C0000}"/>
    <cellStyle name="Currency 10 10 2 3 2" xfId="26167" xr:uid="{00000000-0005-0000-0000-0000230C0000}"/>
    <cellStyle name="Currency 10 10 2 30" xfId="3109" xr:uid="{00000000-0005-0000-0000-0000240C0000}"/>
    <cellStyle name="Currency 10 10 2 30 2" xfId="26168" xr:uid="{00000000-0005-0000-0000-0000240C0000}"/>
    <cellStyle name="Currency 10 10 2 31" xfId="3110" xr:uid="{00000000-0005-0000-0000-0000250C0000}"/>
    <cellStyle name="Currency 10 10 2 31 2" xfId="26169" xr:uid="{00000000-0005-0000-0000-0000250C0000}"/>
    <cellStyle name="Currency 10 10 2 32" xfId="3111" xr:uid="{00000000-0005-0000-0000-0000260C0000}"/>
    <cellStyle name="Currency 10 10 2 32 2" xfId="26170" xr:uid="{00000000-0005-0000-0000-0000260C0000}"/>
    <cellStyle name="Currency 10 10 2 33" xfId="3112" xr:uid="{00000000-0005-0000-0000-0000270C0000}"/>
    <cellStyle name="Currency 10 10 2 33 2" xfId="26171" xr:uid="{00000000-0005-0000-0000-0000270C0000}"/>
    <cellStyle name="Currency 10 10 2 34" xfId="3113" xr:uid="{00000000-0005-0000-0000-0000280C0000}"/>
    <cellStyle name="Currency 10 10 2 34 2" xfId="26172" xr:uid="{00000000-0005-0000-0000-0000280C0000}"/>
    <cellStyle name="Currency 10 10 2 35" xfId="3114" xr:uid="{00000000-0005-0000-0000-0000290C0000}"/>
    <cellStyle name="Currency 10 10 2 35 2" xfId="26173" xr:uid="{00000000-0005-0000-0000-0000290C0000}"/>
    <cellStyle name="Currency 10 10 2 36" xfId="3115" xr:uid="{00000000-0005-0000-0000-00002A0C0000}"/>
    <cellStyle name="Currency 10 10 2 36 2" xfId="26174" xr:uid="{00000000-0005-0000-0000-00002A0C0000}"/>
    <cellStyle name="Currency 10 10 2 37" xfId="3116" xr:uid="{00000000-0005-0000-0000-00002B0C0000}"/>
    <cellStyle name="Currency 10 10 2 37 2" xfId="26175" xr:uid="{00000000-0005-0000-0000-00002B0C0000}"/>
    <cellStyle name="Currency 10 10 2 38" xfId="26145" xr:uid="{00000000-0005-0000-0000-00000D0C0000}"/>
    <cellStyle name="Currency 10 10 2 4" xfId="3117" xr:uid="{00000000-0005-0000-0000-00002C0C0000}"/>
    <cellStyle name="Currency 10 10 2 4 2" xfId="26176" xr:uid="{00000000-0005-0000-0000-00002C0C0000}"/>
    <cellStyle name="Currency 10 10 2 5" xfId="3118" xr:uid="{00000000-0005-0000-0000-00002D0C0000}"/>
    <cellStyle name="Currency 10 10 2 5 2" xfId="26177" xr:uid="{00000000-0005-0000-0000-00002D0C0000}"/>
    <cellStyle name="Currency 10 10 2 6" xfId="3119" xr:uid="{00000000-0005-0000-0000-00002E0C0000}"/>
    <cellStyle name="Currency 10 10 2 6 2" xfId="26178" xr:uid="{00000000-0005-0000-0000-00002E0C0000}"/>
    <cellStyle name="Currency 10 10 2 7" xfId="3120" xr:uid="{00000000-0005-0000-0000-00002F0C0000}"/>
    <cellStyle name="Currency 10 10 2 7 2" xfId="26179" xr:uid="{00000000-0005-0000-0000-00002F0C0000}"/>
    <cellStyle name="Currency 10 10 2 8" xfId="3121" xr:uid="{00000000-0005-0000-0000-0000300C0000}"/>
    <cellStyle name="Currency 10 10 2 8 2" xfId="26180" xr:uid="{00000000-0005-0000-0000-0000300C0000}"/>
    <cellStyle name="Currency 10 10 2 9" xfId="3122" xr:uid="{00000000-0005-0000-0000-0000310C0000}"/>
    <cellStyle name="Currency 10 10 2 9 2" xfId="26181" xr:uid="{00000000-0005-0000-0000-0000310C0000}"/>
    <cellStyle name="Currency 10 10 20" xfId="3123" xr:uid="{00000000-0005-0000-0000-0000320C0000}"/>
    <cellStyle name="Currency 10 10 20 2" xfId="26182" xr:uid="{00000000-0005-0000-0000-0000320C0000}"/>
    <cellStyle name="Currency 10 10 21" xfId="3124" xr:uid="{00000000-0005-0000-0000-0000330C0000}"/>
    <cellStyle name="Currency 10 10 21 2" xfId="26183" xr:uid="{00000000-0005-0000-0000-0000330C0000}"/>
    <cellStyle name="Currency 10 10 22" xfId="3125" xr:uid="{00000000-0005-0000-0000-0000340C0000}"/>
    <cellStyle name="Currency 10 10 22 2" xfId="26184" xr:uid="{00000000-0005-0000-0000-0000340C0000}"/>
    <cellStyle name="Currency 10 10 23" xfId="3126" xr:uid="{00000000-0005-0000-0000-0000350C0000}"/>
    <cellStyle name="Currency 10 10 23 2" xfId="26185" xr:uid="{00000000-0005-0000-0000-0000350C0000}"/>
    <cellStyle name="Currency 10 10 24" xfId="3127" xr:uid="{00000000-0005-0000-0000-0000360C0000}"/>
    <cellStyle name="Currency 10 10 24 2" xfId="26186" xr:uid="{00000000-0005-0000-0000-0000360C0000}"/>
    <cellStyle name="Currency 10 10 25" xfId="3128" xr:uid="{00000000-0005-0000-0000-0000370C0000}"/>
    <cellStyle name="Currency 10 10 25 2" xfId="26187" xr:uid="{00000000-0005-0000-0000-0000370C0000}"/>
    <cellStyle name="Currency 10 10 26" xfId="3129" xr:uid="{00000000-0005-0000-0000-0000380C0000}"/>
    <cellStyle name="Currency 10 10 26 2" xfId="26188" xr:uid="{00000000-0005-0000-0000-0000380C0000}"/>
    <cellStyle name="Currency 10 10 27" xfId="3130" xr:uid="{00000000-0005-0000-0000-0000390C0000}"/>
    <cellStyle name="Currency 10 10 27 2" xfId="26189" xr:uid="{00000000-0005-0000-0000-0000390C0000}"/>
    <cellStyle name="Currency 10 10 28" xfId="3131" xr:uid="{00000000-0005-0000-0000-00003A0C0000}"/>
    <cellStyle name="Currency 10 10 28 2" xfId="26190" xr:uid="{00000000-0005-0000-0000-00003A0C0000}"/>
    <cellStyle name="Currency 10 10 29" xfId="3132" xr:uid="{00000000-0005-0000-0000-00003B0C0000}"/>
    <cellStyle name="Currency 10 10 29 2" xfId="26191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0 2" xfId="26193" xr:uid="{00000000-0005-0000-0000-00003D0C0000}"/>
    <cellStyle name="Currency 10 10 3 11" xfId="3135" xr:uid="{00000000-0005-0000-0000-00003E0C0000}"/>
    <cellStyle name="Currency 10 10 3 11 2" xfId="26194" xr:uid="{00000000-0005-0000-0000-00003E0C0000}"/>
    <cellStyle name="Currency 10 10 3 12" xfId="3136" xr:uid="{00000000-0005-0000-0000-00003F0C0000}"/>
    <cellStyle name="Currency 10 10 3 12 2" xfId="26195" xr:uid="{00000000-0005-0000-0000-00003F0C0000}"/>
    <cellStyle name="Currency 10 10 3 13" xfId="26192" xr:uid="{00000000-0005-0000-0000-00003C0C0000}"/>
    <cellStyle name="Currency 10 10 3 2" xfId="3137" xr:uid="{00000000-0005-0000-0000-0000400C0000}"/>
    <cellStyle name="Currency 10 10 3 2 2" xfId="26196" xr:uid="{00000000-0005-0000-0000-0000400C0000}"/>
    <cellStyle name="Currency 10 10 3 3" xfId="3138" xr:uid="{00000000-0005-0000-0000-0000410C0000}"/>
    <cellStyle name="Currency 10 10 3 3 2" xfId="26197" xr:uid="{00000000-0005-0000-0000-0000410C0000}"/>
    <cellStyle name="Currency 10 10 3 4" xfId="3139" xr:uid="{00000000-0005-0000-0000-0000420C0000}"/>
    <cellStyle name="Currency 10 10 3 4 2" xfId="26198" xr:uid="{00000000-0005-0000-0000-0000420C0000}"/>
    <cellStyle name="Currency 10 10 3 5" xfId="3140" xr:uid="{00000000-0005-0000-0000-0000430C0000}"/>
    <cellStyle name="Currency 10 10 3 5 2" xfId="26199" xr:uid="{00000000-0005-0000-0000-0000430C0000}"/>
    <cellStyle name="Currency 10 10 3 6" xfId="3141" xr:uid="{00000000-0005-0000-0000-0000440C0000}"/>
    <cellStyle name="Currency 10 10 3 6 2" xfId="26200" xr:uid="{00000000-0005-0000-0000-0000440C0000}"/>
    <cellStyle name="Currency 10 10 3 7" xfId="3142" xr:uid="{00000000-0005-0000-0000-0000450C0000}"/>
    <cellStyle name="Currency 10 10 3 7 2" xfId="26201" xr:uid="{00000000-0005-0000-0000-0000450C0000}"/>
    <cellStyle name="Currency 10 10 3 8" xfId="3143" xr:uid="{00000000-0005-0000-0000-0000460C0000}"/>
    <cellStyle name="Currency 10 10 3 8 2" xfId="26202" xr:uid="{00000000-0005-0000-0000-0000460C0000}"/>
    <cellStyle name="Currency 10 10 3 9" xfId="3144" xr:uid="{00000000-0005-0000-0000-0000470C0000}"/>
    <cellStyle name="Currency 10 10 3 9 2" xfId="26203" xr:uid="{00000000-0005-0000-0000-0000470C0000}"/>
    <cellStyle name="Currency 10 10 30" xfId="3145" xr:uid="{00000000-0005-0000-0000-0000480C0000}"/>
    <cellStyle name="Currency 10 10 30 2" xfId="26204" xr:uid="{00000000-0005-0000-0000-0000480C0000}"/>
    <cellStyle name="Currency 10 10 31" xfId="3146" xr:uid="{00000000-0005-0000-0000-0000490C0000}"/>
    <cellStyle name="Currency 10 10 31 2" xfId="26205" xr:uid="{00000000-0005-0000-0000-0000490C0000}"/>
    <cellStyle name="Currency 10 10 32" xfId="3147" xr:uid="{00000000-0005-0000-0000-00004A0C0000}"/>
    <cellStyle name="Currency 10 10 32 2" xfId="26206" xr:uid="{00000000-0005-0000-0000-00004A0C0000}"/>
    <cellStyle name="Currency 10 10 33" xfId="3148" xr:uid="{00000000-0005-0000-0000-00004B0C0000}"/>
    <cellStyle name="Currency 10 10 33 2" xfId="26207" xr:uid="{00000000-0005-0000-0000-00004B0C0000}"/>
    <cellStyle name="Currency 10 10 34" xfId="3149" xr:uid="{00000000-0005-0000-0000-00004C0C0000}"/>
    <cellStyle name="Currency 10 10 34 2" xfId="26208" xr:uid="{00000000-0005-0000-0000-00004C0C0000}"/>
    <cellStyle name="Currency 10 10 35" xfId="3150" xr:uid="{00000000-0005-0000-0000-00004D0C0000}"/>
    <cellStyle name="Currency 10 10 35 2" xfId="26209" xr:uid="{00000000-0005-0000-0000-00004D0C0000}"/>
    <cellStyle name="Currency 10 10 36" xfId="3151" xr:uid="{00000000-0005-0000-0000-00004E0C0000}"/>
    <cellStyle name="Currency 10 10 36 2" xfId="26210" xr:uid="{00000000-0005-0000-0000-00004E0C0000}"/>
    <cellStyle name="Currency 10 10 37" xfId="3152" xr:uid="{00000000-0005-0000-0000-00004F0C0000}"/>
    <cellStyle name="Currency 10 10 37 2" xfId="26211" xr:uid="{00000000-0005-0000-0000-00004F0C0000}"/>
    <cellStyle name="Currency 10 10 38" xfId="3153" xr:uid="{00000000-0005-0000-0000-0000500C0000}"/>
    <cellStyle name="Currency 10 10 38 2" xfId="26212" xr:uid="{00000000-0005-0000-0000-0000500C0000}"/>
    <cellStyle name="Currency 10 10 39" xfId="3154" xr:uid="{00000000-0005-0000-0000-0000510C0000}"/>
    <cellStyle name="Currency 10 10 39 2" xfId="26213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0 2" xfId="26215" xr:uid="{00000000-0005-0000-0000-0000530C0000}"/>
    <cellStyle name="Currency 10 10 4 11" xfId="3157" xr:uid="{00000000-0005-0000-0000-0000540C0000}"/>
    <cellStyle name="Currency 10 10 4 11 2" xfId="26216" xr:uid="{00000000-0005-0000-0000-0000540C0000}"/>
    <cellStyle name="Currency 10 10 4 12" xfId="3158" xr:uid="{00000000-0005-0000-0000-0000550C0000}"/>
    <cellStyle name="Currency 10 10 4 12 2" xfId="26217" xr:uid="{00000000-0005-0000-0000-0000550C0000}"/>
    <cellStyle name="Currency 10 10 4 13" xfId="26214" xr:uid="{00000000-0005-0000-0000-0000520C0000}"/>
    <cellStyle name="Currency 10 10 4 2" xfId="3159" xr:uid="{00000000-0005-0000-0000-0000560C0000}"/>
    <cellStyle name="Currency 10 10 4 2 2" xfId="26218" xr:uid="{00000000-0005-0000-0000-0000560C0000}"/>
    <cellStyle name="Currency 10 10 4 3" xfId="3160" xr:uid="{00000000-0005-0000-0000-0000570C0000}"/>
    <cellStyle name="Currency 10 10 4 3 2" xfId="26219" xr:uid="{00000000-0005-0000-0000-0000570C0000}"/>
    <cellStyle name="Currency 10 10 4 4" xfId="3161" xr:uid="{00000000-0005-0000-0000-0000580C0000}"/>
    <cellStyle name="Currency 10 10 4 4 2" xfId="26220" xr:uid="{00000000-0005-0000-0000-0000580C0000}"/>
    <cellStyle name="Currency 10 10 4 5" xfId="3162" xr:uid="{00000000-0005-0000-0000-0000590C0000}"/>
    <cellStyle name="Currency 10 10 4 5 2" xfId="26221" xr:uid="{00000000-0005-0000-0000-0000590C0000}"/>
    <cellStyle name="Currency 10 10 4 6" xfId="3163" xr:uid="{00000000-0005-0000-0000-00005A0C0000}"/>
    <cellStyle name="Currency 10 10 4 6 2" xfId="26222" xr:uid="{00000000-0005-0000-0000-00005A0C0000}"/>
    <cellStyle name="Currency 10 10 4 7" xfId="3164" xr:uid="{00000000-0005-0000-0000-00005B0C0000}"/>
    <cellStyle name="Currency 10 10 4 7 2" xfId="26223" xr:uid="{00000000-0005-0000-0000-00005B0C0000}"/>
    <cellStyle name="Currency 10 10 4 8" xfId="3165" xr:uid="{00000000-0005-0000-0000-00005C0C0000}"/>
    <cellStyle name="Currency 10 10 4 8 2" xfId="26224" xr:uid="{00000000-0005-0000-0000-00005C0C0000}"/>
    <cellStyle name="Currency 10 10 4 9" xfId="3166" xr:uid="{00000000-0005-0000-0000-00005D0C0000}"/>
    <cellStyle name="Currency 10 10 4 9 2" xfId="26225" xr:uid="{00000000-0005-0000-0000-00005D0C0000}"/>
    <cellStyle name="Currency 10 10 40" xfId="3167" xr:uid="{00000000-0005-0000-0000-00005E0C0000}"/>
    <cellStyle name="Currency 10 10 40 2" xfId="26226" xr:uid="{00000000-0005-0000-0000-00005E0C0000}"/>
    <cellStyle name="Currency 10 10 41" xfId="3168" xr:uid="{00000000-0005-0000-0000-00005F0C0000}"/>
    <cellStyle name="Currency 10 10 41 2" xfId="26227" xr:uid="{00000000-0005-0000-0000-00005F0C0000}"/>
    <cellStyle name="Currency 10 10 42" xfId="3169" xr:uid="{00000000-0005-0000-0000-0000600C0000}"/>
    <cellStyle name="Currency 10 10 42 2" xfId="26228" xr:uid="{00000000-0005-0000-0000-0000600C0000}"/>
    <cellStyle name="Currency 10 10 43" xfId="3170" xr:uid="{00000000-0005-0000-0000-0000610C0000}"/>
    <cellStyle name="Currency 10 10 43 2" xfId="26229" xr:uid="{00000000-0005-0000-0000-0000610C0000}"/>
    <cellStyle name="Currency 10 10 44" xfId="3171" xr:uid="{00000000-0005-0000-0000-0000620C0000}"/>
    <cellStyle name="Currency 10 10 44 2" xfId="26230" xr:uid="{00000000-0005-0000-0000-0000620C0000}"/>
    <cellStyle name="Currency 10 10 45" xfId="3172" xr:uid="{00000000-0005-0000-0000-0000630C0000}"/>
    <cellStyle name="Currency 10 10 45 2" xfId="26231" xr:uid="{00000000-0005-0000-0000-0000630C0000}"/>
    <cellStyle name="Currency 10 10 46" xfId="3173" xr:uid="{00000000-0005-0000-0000-0000640C0000}"/>
    <cellStyle name="Currency 10 10 46 2" xfId="26232" xr:uid="{00000000-0005-0000-0000-0000640C0000}"/>
    <cellStyle name="Currency 10 10 47" xfId="3174" xr:uid="{00000000-0005-0000-0000-0000650C0000}"/>
    <cellStyle name="Currency 10 10 47 2" xfId="26233" xr:uid="{00000000-0005-0000-0000-0000650C0000}"/>
    <cellStyle name="Currency 10 10 48" xfId="3175" xr:uid="{00000000-0005-0000-0000-0000660C0000}"/>
    <cellStyle name="Currency 10 10 48 2" xfId="26234" xr:uid="{00000000-0005-0000-0000-0000660C0000}"/>
    <cellStyle name="Currency 10 10 49" xfId="3176" xr:uid="{00000000-0005-0000-0000-0000670C0000}"/>
    <cellStyle name="Currency 10 10 49 2" xfId="26235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0 2" xfId="26237" xr:uid="{00000000-0005-0000-0000-0000690C0000}"/>
    <cellStyle name="Currency 10 10 5 11" xfId="3179" xr:uid="{00000000-0005-0000-0000-00006A0C0000}"/>
    <cellStyle name="Currency 10 10 5 11 2" xfId="26238" xr:uid="{00000000-0005-0000-0000-00006A0C0000}"/>
    <cellStyle name="Currency 10 10 5 12" xfId="3180" xr:uid="{00000000-0005-0000-0000-00006B0C0000}"/>
    <cellStyle name="Currency 10 10 5 12 2" xfId="26239" xr:uid="{00000000-0005-0000-0000-00006B0C0000}"/>
    <cellStyle name="Currency 10 10 5 13" xfId="26236" xr:uid="{00000000-0005-0000-0000-0000680C0000}"/>
    <cellStyle name="Currency 10 10 5 2" xfId="3181" xr:uid="{00000000-0005-0000-0000-00006C0C0000}"/>
    <cellStyle name="Currency 10 10 5 2 2" xfId="26240" xr:uid="{00000000-0005-0000-0000-00006C0C0000}"/>
    <cellStyle name="Currency 10 10 5 3" xfId="3182" xr:uid="{00000000-0005-0000-0000-00006D0C0000}"/>
    <cellStyle name="Currency 10 10 5 3 2" xfId="26241" xr:uid="{00000000-0005-0000-0000-00006D0C0000}"/>
    <cellStyle name="Currency 10 10 5 4" xfId="3183" xr:uid="{00000000-0005-0000-0000-00006E0C0000}"/>
    <cellStyle name="Currency 10 10 5 4 2" xfId="26242" xr:uid="{00000000-0005-0000-0000-00006E0C0000}"/>
    <cellStyle name="Currency 10 10 5 5" xfId="3184" xr:uid="{00000000-0005-0000-0000-00006F0C0000}"/>
    <cellStyle name="Currency 10 10 5 5 2" xfId="26243" xr:uid="{00000000-0005-0000-0000-00006F0C0000}"/>
    <cellStyle name="Currency 10 10 5 6" xfId="3185" xr:uid="{00000000-0005-0000-0000-0000700C0000}"/>
    <cellStyle name="Currency 10 10 5 6 2" xfId="26244" xr:uid="{00000000-0005-0000-0000-0000700C0000}"/>
    <cellStyle name="Currency 10 10 5 7" xfId="3186" xr:uid="{00000000-0005-0000-0000-0000710C0000}"/>
    <cellStyle name="Currency 10 10 5 7 2" xfId="26245" xr:uid="{00000000-0005-0000-0000-0000710C0000}"/>
    <cellStyle name="Currency 10 10 5 8" xfId="3187" xr:uid="{00000000-0005-0000-0000-0000720C0000}"/>
    <cellStyle name="Currency 10 10 5 8 2" xfId="26246" xr:uid="{00000000-0005-0000-0000-0000720C0000}"/>
    <cellStyle name="Currency 10 10 5 9" xfId="3188" xr:uid="{00000000-0005-0000-0000-0000730C0000}"/>
    <cellStyle name="Currency 10 10 5 9 2" xfId="26247" xr:uid="{00000000-0005-0000-0000-0000730C0000}"/>
    <cellStyle name="Currency 10 10 50" xfId="3189" xr:uid="{00000000-0005-0000-0000-0000740C0000}"/>
    <cellStyle name="Currency 10 10 50 2" xfId="26248" xr:uid="{00000000-0005-0000-0000-0000740C0000}"/>
    <cellStyle name="Currency 10 10 51" xfId="3190" xr:uid="{00000000-0005-0000-0000-0000750C0000}"/>
    <cellStyle name="Currency 10 10 51 2" xfId="26249" xr:uid="{00000000-0005-0000-0000-0000750C0000}"/>
    <cellStyle name="Currency 10 10 52" xfId="3191" xr:uid="{00000000-0005-0000-0000-0000760C0000}"/>
    <cellStyle name="Currency 10 10 52 2" xfId="26250" xr:uid="{00000000-0005-0000-0000-0000760C0000}"/>
    <cellStyle name="Currency 10 10 53" xfId="3192" xr:uid="{00000000-0005-0000-0000-0000770C0000}"/>
    <cellStyle name="Currency 10 10 53 2" xfId="26251" xr:uid="{00000000-0005-0000-0000-0000770C0000}"/>
    <cellStyle name="Currency 10 10 54" xfId="3193" xr:uid="{00000000-0005-0000-0000-0000780C0000}"/>
    <cellStyle name="Currency 10 10 54 2" xfId="26252" xr:uid="{00000000-0005-0000-0000-0000780C0000}"/>
    <cellStyle name="Currency 10 10 55" xfId="3194" xr:uid="{00000000-0005-0000-0000-0000790C0000}"/>
    <cellStyle name="Currency 10 10 55 2" xfId="26253" xr:uid="{00000000-0005-0000-0000-0000790C0000}"/>
    <cellStyle name="Currency 10 10 56" xfId="3195" xr:uid="{00000000-0005-0000-0000-00007A0C0000}"/>
    <cellStyle name="Currency 10 10 56 2" xfId="26254" xr:uid="{00000000-0005-0000-0000-00007A0C0000}"/>
    <cellStyle name="Currency 10 10 57" xfId="3196" xr:uid="{00000000-0005-0000-0000-00007B0C0000}"/>
    <cellStyle name="Currency 10 10 57 2" xfId="26255" xr:uid="{00000000-0005-0000-0000-00007B0C0000}"/>
    <cellStyle name="Currency 10 10 58" xfId="3197" xr:uid="{00000000-0005-0000-0000-00007C0C0000}"/>
    <cellStyle name="Currency 10 10 58 2" xfId="26256" xr:uid="{00000000-0005-0000-0000-00007C0C0000}"/>
    <cellStyle name="Currency 10 10 59" xfId="3198" xr:uid="{00000000-0005-0000-0000-00007D0C0000}"/>
    <cellStyle name="Currency 10 10 59 2" xfId="26257" xr:uid="{00000000-0005-0000-0000-00007D0C0000}"/>
    <cellStyle name="Currency 10 10 6" xfId="3199" xr:uid="{00000000-0005-0000-0000-00007E0C0000}"/>
    <cellStyle name="Currency 10 10 6 2" xfId="26258" xr:uid="{00000000-0005-0000-0000-00007E0C0000}"/>
    <cellStyle name="Currency 10 10 60" xfId="3200" xr:uid="{00000000-0005-0000-0000-00007F0C0000}"/>
    <cellStyle name="Currency 10 10 60 2" xfId="26259" xr:uid="{00000000-0005-0000-0000-00007F0C0000}"/>
    <cellStyle name="Currency 10 10 61" xfId="3201" xr:uid="{00000000-0005-0000-0000-0000800C0000}"/>
    <cellStyle name="Currency 10 10 61 2" xfId="26260" xr:uid="{00000000-0005-0000-0000-0000800C0000}"/>
    <cellStyle name="Currency 10 10 62" xfId="3202" xr:uid="{00000000-0005-0000-0000-0000810C0000}"/>
    <cellStyle name="Currency 10 10 62 2" xfId="26261" xr:uid="{00000000-0005-0000-0000-0000810C0000}"/>
    <cellStyle name="Currency 10 10 63" xfId="3203" xr:uid="{00000000-0005-0000-0000-0000820C0000}"/>
    <cellStyle name="Currency 10 10 63 2" xfId="26262" xr:uid="{00000000-0005-0000-0000-0000820C0000}"/>
    <cellStyle name="Currency 10 10 64" xfId="3204" xr:uid="{00000000-0005-0000-0000-0000830C0000}"/>
    <cellStyle name="Currency 10 10 64 2" xfId="26263" xr:uid="{00000000-0005-0000-0000-0000830C0000}"/>
    <cellStyle name="Currency 10 10 65" xfId="3205" xr:uid="{00000000-0005-0000-0000-0000840C0000}"/>
    <cellStyle name="Currency 10 10 65 2" xfId="26264" xr:uid="{00000000-0005-0000-0000-0000840C0000}"/>
    <cellStyle name="Currency 10 10 66" xfId="3206" xr:uid="{00000000-0005-0000-0000-0000850C0000}"/>
    <cellStyle name="Currency 10 10 66 2" xfId="26265" xr:uid="{00000000-0005-0000-0000-0000850C0000}"/>
    <cellStyle name="Currency 10 10 67" xfId="3207" xr:uid="{00000000-0005-0000-0000-0000860C0000}"/>
    <cellStyle name="Currency 10 10 67 2" xfId="26266" xr:uid="{00000000-0005-0000-0000-0000860C0000}"/>
    <cellStyle name="Currency 10 10 68" xfId="3208" xr:uid="{00000000-0005-0000-0000-0000870C0000}"/>
    <cellStyle name="Currency 10 10 68 2" xfId="26267" xr:uid="{00000000-0005-0000-0000-0000870C0000}"/>
    <cellStyle name="Currency 10 10 69" xfId="3209" xr:uid="{00000000-0005-0000-0000-0000880C0000}"/>
    <cellStyle name="Currency 10 10 69 2" xfId="26268" xr:uid="{00000000-0005-0000-0000-0000880C0000}"/>
    <cellStyle name="Currency 10 10 7" xfId="3210" xr:uid="{00000000-0005-0000-0000-0000890C0000}"/>
    <cellStyle name="Currency 10 10 7 2" xfId="26269" xr:uid="{00000000-0005-0000-0000-0000890C0000}"/>
    <cellStyle name="Currency 10 10 70" xfId="26134" xr:uid="{00000000-0005-0000-0000-0000020C0000}"/>
    <cellStyle name="Currency 10 10 8" xfId="3211" xr:uid="{00000000-0005-0000-0000-00008A0C0000}"/>
    <cellStyle name="Currency 10 10 8 2" xfId="26270" xr:uid="{00000000-0005-0000-0000-00008A0C0000}"/>
    <cellStyle name="Currency 10 10 9" xfId="3212" xr:uid="{00000000-0005-0000-0000-00008B0C0000}"/>
    <cellStyle name="Currency 10 10 9 2" xfId="26271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0 2" xfId="26273" xr:uid="{00000000-0005-0000-0000-00008D0C0000}"/>
    <cellStyle name="Currency 10 11 11" xfId="3215" xr:uid="{00000000-0005-0000-0000-00008E0C0000}"/>
    <cellStyle name="Currency 10 11 11 2" xfId="26274" xr:uid="{00000000-0005-0000-0000-00008E0C0000}"/>
    <cellStyle name="Currency 10 11 12" xfId="3216" xr:uid="{00000000-0005-0000-0000-00008F0C0000}"/>
    <cellStyle name="Currency 10 11 12 2" xfId="26275" xr:uid="{00000000-0005-0000-0000-00008F0C0000}"/>
    <cellStyle name="Currency 10 11 13" xfId="26272" xr:uid="{00000000-0005-0000-0000-00008C0C0000}"/>
    <cellStyle name="Currency 10 11 2" xfId="3217" xr:uid="{00000000-0005-0000-0000-0000900C0000}"/>
    <cellStyle name="Currency 10 11 2 2" xfId="26276" xr:uid="{00000000-0005-0000-0000-0000900C0000}"/>
    <cellStyle name="Currency 10 11 3" xfId="3218" xr:uid="{00000000-0005-0000-0000-0000910C0000}"/>
    <cellStyle name="Currency 10 11 3 2" xfId="26277" xr:uid="{00000000-0005-0000-0000-0000910C0000}"/>
    <cellStyle name="Currency 10 11 4" xfId="3219" xr:uid="{00000000-0005-0000-0000-0000920C0000}"/>
    <cellStyle name="Currency 10 11 4 2" xfId="26278" xr:uid="{00000000-0005-0000-0000-0000920C0000}"/>
    <cellStyle name="Currency 10 11 5" xfId="3220" xr:uid="{00000000-0005-0000-0000-0000930C0000}"/>
    <cellStyle name="Currency 10 11 5 2" xfId="26279" xr:uid="{00000000-0005-0000-0000-0000930C0000}"/>
    <cellStyle name="Currency 10 11 6" xfId="3221" xr:uid="{00000000-0005-0000-0000-0000940C0000}"/>
    <cellStyle name="Currency 10 11 6 2" xfId="26280" xr:uid="{00000000-0005-0000-0000-0000940C0000}"/>
    <cellStyle name="Currency 10 11 7" xfId="3222" xr:uid="{00000000-0005-0000-0000-0000950C0000}"/>
    <cellStyle name="Currency 10 11 7 2" xfId="26281" xr:uid="{00000000-0005-0000-0000-0000950C0000}"/>
    <cellStyle name="Currency 10 11 8" xfId="3223" xr:uid="{00000000-0005-0000-0000-0000960C0000}"/>
    <cellStyle name="Currency 10 11 8 2" xfId="26282" xr:uid="{00000000-0005-0000-0000-0000960C0000}"/>
    <cellStyle name="Currency 10 11 9" xfId="3224" xr:uid="{00000000-0005-0000-0000-0000970C0000}"/>
    <cellStyle name="Currency 10 11 9 2" xfId="26283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0 2" xfId="26285" xr:uid="{00000000-0005-0000-0000-0000990C0000}"/>
    <cellStyle name="Currency 10 12 11" xfId="3227" xr:uid="{00000000-0005-0000-0000-00009A0C0000}"/>
    <cellStyle name="Currency 10 12 11 2" xfId="26286" xr:uid="{00000000-0005-0000-0000-00009A0C0000}"/>
    <cellStyle name="Currency 10 12 12" xfId="3228" xr:uid="{00000000-0005-0000-0000-00009B0C0000}"/>
    <cellStyle name="Currency 10 12 12 2" xfId="26287" xr:uid="{00000000-0005-0000-0000-00009B0C0000}"/>
    <cellStyle name="Currency 10 12 13" xfId="26284" xr:uid="{00000000-0005-0000-0000-0000980C0000}"/>
    <cellStyle name="Currency 10 12 2" xfId="3229" xr:uid="{00000000-0005-0000-0000-00009C0C0000}"/>
    <cellStyle name="Currency 10 12 2 2" xfId="26288" xr:uid="{00000000-0005-0000-0000-00009C0C0000}"/>
    <cellStyle name="Currency 10 12 3" xfId="3230" xr:uid="{00000000-0005-0000-0000-00009D0C0000}"/>
    <cellStyle name="Currency 10 12 3 2" xfId="26289" xr:uid="{00000000-0005-0000-0000-00009D0C0000}"/>
    <cellStyle name="Currency 10 12 4" xfId="3231" xr:uid="{00000000-0005-0000-0000-00009E0C0000}"/>
    <cellStyle name="Currency 10 12 4 2" xfId="26290" xr:uid="{00000000-0005-0000-0000-00009E0C0000}"/>
    <cellStyle name="Currency 10 12 5" xfId="3232" xr:uid="{00000000-0005-0000-0000-00009F0C0000}"/>
    <cellStyle name="Currency 10 12 5 2" xfId="26291" xr:uid="{00000000-0005-0000-0000-00009F0C0000}"/>
    <cellStyle name="Currency 10 12 6" xfId="3233" xr:uid="{00000000-0005-0000-0000-0000A00C0000}"/>
    <cellStyle name="Currency 10 12 6 2" xfId="26292" xr:uid="{00000000-0005-0000-0000-0000A00C0000}"/>
    <cellStyle name="Currency 10 12 7" xfId="3234" xr:uid="{00000000-0005-0000-0000-0000A10C0000}"/>
    <cellStyle name="Currency 10 12 7 2" xfId="26293" xr:uid="{00000000-0005-0000-0000-0000A10C0000}"/>
    <cellStyle name="Currency 10 12 8" xfId="3235" xr:uid="{00000000-0005-0000-0000-0000A20C0000}"/>
    <cellStyle name="Currency 10 12 8 2" xfId="26294" xr:uid="{00000000-0005-0000-0000-0000A20C0000}"/>
    <cellStyle name="Currency 10 12 9" xfId="3236" xr:uid="{00000000-0005-0000-0000-0000A30C0000}"/>
    <cellStyle name="Currency 10 12 9 2" xfId="26295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0 2" xfId="26297" xr:uid="{00000000-0005-0000-0000-0000A50C0000}"/>
    <cellStyle name="Currency 10 13 11" xfId="3239" xr:uid="{00000000-0005-0000-0000-0000A60C0000}"/>
    <cellStyle name="Currency 10 13 11 2" xfId="26298" xr:uid="{00000000-0005-0000-0000-0000A60C0000}"/>
    <cellStyle name="Currency 10 13 12" xfId="3240" xr:uid="{00000000-0005-0000-0000-0000A70C0000}"/>
    <cellStyle name="Currency 10 13 12 2" xfId="26299" xr:uid="{00000000-0005-0000-0000-0000A70C0000}"/>
    <cellStyle name="Currency 10 13 13" xfId="26296" xr:uid="{00000000-0005-0000-0000-0000A40C0000}"/>
    <cellStyle name="Currency 10 13 2" xfId="3241" xr:uid="{00000000-0005-0000-0000-0000A80C0000}"/>
    <cellStyle name="Currency 10 13 2 2" xfId="26300" xr:uid="{00000000-0005-0000-0000-0000A80C0000}"/>
    <cellStyle name="Currency 10 13 3" xfId="3242" xr:uid="{00000000-0005-0000-0000-0000A90C0000}"/>
    <cellStyle name="Currency 10 13 3 2" xfId="26301" xr:uid="{00000000-0005-0000-0000-0000A90C0000}"/>
    <cellStyle name="Currency 10 13 4" xfId="3243" xr:uid="{00000000-0005-0000-0000-0000AA0C0000}"/>
    <cellStyle name="Currency 10 13 4 2" xfId="26302" xr:uid="{00000000-0005-0000-0000-0000AA0C0000}"/>
    <cellStyle name="Currency 10 13 5" xfId="3244" xr:uid="{00000000-0005-0000-0000-0000AB0C0000}"/>
    <cellStyle name="Currency 10 13 5 2" xfId="26303" xr:uid="{00000000-0005-0000-0000-0000AB0C0000}"/>
    <cellStyle name="Currency 10 13 6" xfId="3245" xr:uid="{00000000-0005-0000-0000-0000AC0C0000}"/>
    <cellStyle name="Currency 10 13 6 2" xfId="26304" xr:uid="{00000000-0005-0000-0000-0000AC0C0000}"/>
    <cellStyle name="Currency 10 13 7" xfId="3246" xr:uid="{00000000-0005-0000-0000-0000AD0C0000}"/>
    <cellStyle name="Currency 10 13 7 2" xfId="26305" xr:uid="{00000000-0005-0000-0000-0000AD0C0000}"/>
    <cellStyle name="Currency 10 13 8" xfId="3247" xr:uid="{00000000-0005-0000-0000-0000AE0C0000}"/>
    <cellStyle name="Currency 10 13 8 2" xfId="26306" xr:uid="{00000000-0005-0000-0000-0000AE0C0000}"/>
    <cellStyle name="Currency 10 13 9" xfId="3248" xr:uid="{00000000-0005-0000-0000-0000AF0C0000}"/>
    <cellStyle name="Currency 10 13 9 2" xfId="26307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0 2" xfId="26309" xr:uid="{00000000-0005-0000-0000-0000B10C0000}"/>
    <cellStyle name="Currency 10 14 11" xfId="3251" xr:uid="{00000000-0005-0000-0000-0000B20C0000}"/>
    <cellStyle name="Currency 10 14 11 2" xfId="26310" xr:uid="{00000000-0005-0000-0000-0000B20C0000}"/>
    <cellStyle name="Currency 10 14 12" xfId="3252" xr:uid="{00000000-0005-0000-0000-0000B30C0000}"/>
    <cellStyle name="Currency 10 14 12 2" xfId="26311" xr:uid="{00000000-0005-0000-0000-0000B30C0000}"/>
    <cellStyle name="Currency 10 14 13" xfId="26308" xr:uid="{00000000-0005-0000-0000-0000B00C0000}"/>
    <cellStyle name="Currency 10 14 2" xfId="3253" xr:uid="{00000000-0005-0000-0000-0000B40C0000}"/>
    <cellStyle name="Currency 10 14 2 2" xfId="26312" xr:uid="{00000000-0005-0000-0000-0000B40C0000}"/>
    <cellStyle name="Currency 10 14 3" xfId="3254" xr:uid="{00000000-0005-0000-0000-0000B50C0000}"/>
    <cellStyle name="Currency 10 14 3 2" xfId="26313" xr:uid="{00000000-0005-0000-0000-0000B50C0000}"/>
    <cellStyle name="Currency 10 14 4" xfId="3255" xr:uid="{00000000-0005-0000-0000-0000B60C0000}"/>
    <cellStyle name="Currency 10 14 4 2" xfId="26314" xr:uid="{00000000-0005-0000-0000-0000B60C0000}"/>
    <cellStyle name="Currency 10 14 5" xfId="3256" xr:uid="{00000000-0005-0000-0000-0000B70C0000}"/>
    <cellStyle name="Currency 10 14 5 2" xfId="26315" xr:uid="{00000000-0005-0000-0000-0000B70C0000}"/>
    <cellStyle name="Currency 10 14 6" xfId="3257" xr:uid="{00000000-0005-0000-0000-0000B80C0000}"/>
    <cellStyle name="Currency 10 14 6 2" xfId="26316" xr:uid="{00000000-0005-0000-0000-0000B80C0000}"/>
    <cellStyle name="Currency 10 14 7" xfId="3258" xr:uid="{00000000-0005-0000-0000-0000B90C0000}"/>
    <cellStyle name="Currency 10 14 7 2" xfId="26317" xr:uid="{00000000-0005-0000-0000-0000B90C0000}"/>
    <cellStyle name="Currency 10 14 8" xfId="3259" xr:uid="{00000000-0005-0000-0000-0000BA0C0000}"/>
    <cellStyle name="Currency 10 14 8 2" xfId="26318" xr:uid="{00000000-0005-0000-0000-0000BA0C0000}"/>
    <cellStyle name="Currency 10 14 9" xfId="3260" xr:uid="{00000000-0005-0000-0000-0000BB0C0000}"/>
    <cellStyle name="Currency 10 14 9 2" xfId="26319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0 2" xfId="26321" xr:uid="{00000000-0005-0000-0000-0000BD0C0000}"/>
    <cellStyle name="Currency 10 15 11" xfId="3263" xr:uid="{00000000-0005-0000-0000-0000BE0C0000}"/>
    <cellStyle name="Currency 10 15 11 2" xfId="26322" xr:uid="{00000000-0005-0000-0000-0000BE0C0000}"/>
    <cellStyle name="Currency 10 15 12" xfId="3264" xr:uid="{00000000-0005-0000-0000-0000BF0C0000}"/>
    <cellStyle name="Currency 10 15 12 2" xfId="26323" xr:uid="{00000000-0005-0000-0000-0000BF0C0000}"/>
    <cellStyle name="Currency 10 15 13" xfId="26320" xr:uid="{00000000-0005-0000-0000-0000BC0C0000}"/>
    <cellStyle name="Currency 10 15 2" xfId="3265" xr:uid="{00000000-0005-0000-0000-0000C00C0000}"/>
    <cellStyle name="Currency 10 15 2 2" xfId="26324" xr:uid="{00000000-0005-0000-0000-0000C00C0000}"/>
    <cellStyle name="Currency 10 15 3" xfId="3266" xr:uid="{00000000-0005-0000-0000-0000C10C0000}"/>
    <cellStyle name="Currency 10 15 3 2" xfId="26325" xr:uid="{00000000-0005-0000-0000-0000C10C0000}"/>
    <cellStyle name="Currency 10 15 4" xfId="3267" xr:uid="{00000000-0005-0000-0000-0000C20C0000}"/>
    <cellStyle name="Currency 10 15 4 2" xfId="26326" xr:uid="{00000000-0005-0000-0000-0000C20C0000}"/>
    <cellStyle name="Currency 10 15 5" xfId="3268" xr:uid="{00000000-0005-0000-0000-0000C30C0000}"/>
    <cellStyle name="Currency 10 15 5 2" xfId="26327" xr:uid="{00000000-0005-0000-0000-0000C30C0000}"/>
    <cellStyle name="Currency 10 15 6" xfId="3269" xr:uid="{00000000-0005-0000-0000-0000C40C0000}"/>
    <cellStyle name="Currency 10 15 6 2" xfId="26328" xr:uid="{00000000-0005-0000-0000-0000C40C0000}"/>
    <cellStyle name="Currency 10 15 7" xfId="3270" xr:uid="{00000000-0005-0000-0000-0000C50C0000}"/>
    <cellStyle name="Currency 10 15 7 2" xfId="26329" xr:uid="{00000000-0005-0000-0000-0000C50C0000}"/>
    <cellStyle name="Currency 10 15 8" xfId="3271" xr:uid="{00000000-0005-0000-0000-0000C60C0000}"/>
    <cellStyle name="Currency 10 15 8 2" xfId="26330" xr:uid="{00000000-0005-0000-0000-0000C60C0000}"/>
    <cellStyle name="Currency 10 15 9" xfId="3272" xr:uid="{00000000-0005-0000-0000-0000C70C0000}"/>
    <cellStyle name="Currency 10 15 9 2" xfId="26331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0 2" xfId="26333" xr:uid="{00000000-0005-0000-0000-0000C90C0000}"/>
    <cellStyle name="Currency 10 16 11" xfId="3275" xr:uid="{00000000-0005-0000-0000-0000CA0C0000}"/>
    <cellStyle name="Currency 10 16 11 2" xfId="26334" xr:uid="{00000000-0005-0000-0000-0000CA0C0000}"/>
    <cellStyle name="Currency 10 16 12" xfId="3276" xr:uid="{00000000-0005-0000-0000-0000CB0C0000}"/>
    <cellStyle name="Currency 10 16 12 2" xfId="26335" xr:uid="{00000000-0005-0000-0000-0000CB0C0000}"/>
    <cellStyle name="Currency 10 16 13" xfId="26332" xr:uid="{00000000-0005-0000-0000-0000C80C0000}"/>
    <cellStyle name="Currency 10 16 2" xfId="3277" xr:uid="{00000000-0005-0000-0000-0000CC0C0000}"/>
    <cellStyle name="Currency 10 16 2 2" xfId="26336" xr:uid="{00000000-0005-0000-0000-0000CC0C0000}"/>
    <cellStyle name="Currency 10 16 3" xfId="3278" xr:uid="{00000000-0005-0000-0000-0000CD0C0000}"/>
    <cellStyle name="Currency 10 16 3 2" xfId="26337" xr:uid="{00000000-0005-0000-0000-0000CD0C0000}"/>
    <cellStyle name="Currency 10 16 4" xfId="3279" xr:uid="{00000000-0005-0000-0000-0000CE0C0000}"/>
    <cellStyle name="Currency 10 16 4 2" xfId="26338" xr:uid="{00000000-0005-0000-0000-0000CE0C0000}"/>
    <cellStyle name="Currency 10 16 5" xfId="3280" xr:uid="{00000000-0005-0000-0000-0000CF0C0000}"/>
    <cellStyle name="Currency 10 16 5 2" xfId="26339" xr:uid="{00000000-0005-0000-0000-0000CF0C0000}"/>
    <cellStyle name="Currency 10 16 6" xfId="3281" xr:uid="{00000000-0005-0000-0000-0000D00C0000}"/>
    <cellStyle name="Currency 10 16 6 2" xfId="26340" xr:uid="{00000000-0005-0000-0000-0000D00C0000}"/>
    <cellStyle name="Currency 10 16 7" xfId="3282" xr:uid="{00000000-0005-0000-0000-0000D10C0000}"/>
    <cellStyle name="Currency 10 16 7 2" xfId="26341" xr:uid="{00000000-0005-0000-0000-0000D10C0000}"/>
    <cellStyle name="Currency 10 16 8" xfId="3283" xr:uid="{00000000-0005-0000-0000-0000D20C0000}"/>
    <cellStyle name="Currency 10 16 8 2" xfId="26342" xr:uid="{00000000-0005-0000-0000-0000D20C0000}"/>
    <cellStyle name="Currency 10 16 9" xfId="3284" xr:uid="{00000000-0005-0000-0000-0000D30C0000}"/>
    <cellStyle name="Currency 10 16 9 2" xfId="26343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0 2" xfId="26345" xr:uid="{00000000-0005-0000-0000-0000D50C0000}"/>
    <cellStyle name="Currency 10 17 11" xfId="3287" xr:uid="{00000000-0005-0000-0000-0000D60C0000}"/>
    <cellStyle name="Currency 10 17 11 2" xfId="26346" xr:uid="{00000000-0005-0000-0000-0000D60C0000}"/>
    <cellStyle name="Currency 10 17 12" xfId="3288" xr:uid="{00000000-0005-0000-0000-0000D70C0000}"/>
    <cellStyle name="Currency 10 17 12 2" xfId="26347" xr:uid="{00000000-0005-0000-0000-0000D70C0000}"/>
    <cellStyle name="Currency 10 17 13" xfId="26344" xr:uid="{00000000-0005-0000-0000-0000D40C0000}"/>
    <cellStyle name="Currency 10 17 2" xfId="3289" xr:uid="{00000000-0005-0000-0000-0000D80C0000}"/>
    <cellStyle name="Currency 10 17 2 2" xfId="26348" xr:uid="{00000000-0005-0000-0000-0000D80C0000}"/>
    <cellStyle name="Currency 10 17 3" xfId="3290" xr:uid="{00000000-0005-0000-0000-0000D90C0000}"/>
    <cellStyle name="Currency 10 17 3 2" xfId="26349" xr:uid="{00000000-0005-0000-0000-0000D90C0000}"/>
    <cellStyle name="Currency 10 17 4" xfId="3291" xr:uid="{00000000-0005-0000-0000-0000DA0C0000}"/>
    <cellStyle name="Currency 10 17 4 2" xfId="26350" xr:uid="{00000000-0005-0000-0000-0000DA0C0000}"/>
    <cellStyle name="Currency 10 17 5" xfId="3292" xr:uid="{00000000-0005-0000-0000-0000DB0C0000}"/>
    <cellStyle name="Currency 10 17 5 2" xfId="26351" xr:uid="{00000000-0005-0000-0000-0000DB0C0000}"/>
    <cellStyle name="Currency 10 17 6" xfId="3293" xr:uid="{00000000-0005-0000-0000-0000DC0C0000}"/>
    <cellStyle name="Currency 10 17 6 2" xfId="26352" xr:uid="{00000000-0005-0000-0000-0000DC0C0000}"/>
    <cellStyle name="Currency 10 17 7" xfId="3294" xr:uid="{00000000-0005-0000-0000-0000DD0C0000}"/>
    <cellStyle name="Currency 10 17 7 2" xfId="26353" xr:uid="{00000000-0005-0000-0000-0000DD0C0000}"/>
    <cellStyle name="Currency 10 17 8" xfId="3295" xr:uid="{00000000-0005-0000-0000-0000DE0C0000}"/>
    <cellStyle name="Currency 10 17 8 2" xfId="26354" xr:uid="{00000000-0005-0000-0000-0000DE0C0000}"/>
    <cellStyle name="Currency 10 17 9" xfId="3296" xr:uid="{00000000-0005-0000-0000-0000DF0C0000}"/>
    <cellStyle name="Currency 10 17 9 2" xfId="26355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0 2" xfId="26357" xr:uid="{00000000-0005-0000-0000-0000E10C0000}"/>
    <cellStyle name="Currency 10 18 11" xfId="3299" xr:uid="{00000000-0005-0000-0000-0000E20C0000}"/>
    <cellStyle name="Currency 10 18 11 2" xfId="26358" xr:uid="{00000000-0005-0000-0000-0000E20C0000}"/>
    <cellStyle name="Currency 10 18 12" xfId="3300" xr:uid="{00000000-0005-0000-0000-0000E30C0000}"/>
    <cellStyle name="Currency 10 18 12 2" xfId="26359" xr:uid="{00000000-0005-0000-0000-0000E30C0000}"/>
    <cellStyle name="Currency 10 18 13" xfId="26356" xr:uid="{00000000-0005-0000-0000-0000E00C0000}"/>
    <cellStyle name="Currency 10 18 2" xfId="3301" xr:uid="{00000000-0005-0000-0000-0000E40C0000}"/>
    <cellStyle name="Currency 10 18 2 2" xfId="26360" xr:uid="{00000000-0005-0000-0000-0000E40C0000}"/>
    <cellStyle name="Currency 10 18 3" xfId="3302" xr:uid="{00000000-0005-0000-0000-0000E50C0000}"/>
    <cellStyle name="Currency 10 18 3 2" xfId="26361" xr:uid="{00000000-0005-0000-0000-0000E50C0000}"/>
    <cellStyle name="Currency 10 18 4" xfId="3303" xr:uid="{00000000-0005-0000-0000-0000E60C0000}"/>
    <cellStyle name="Currency 10 18 4 2" xfId="26362" xr:uid="{00000000-0005-0000-0000-0000E60C0000}"/>
    <cellStyle name="Currency 10 18 5" xfId="3304" xr:uid="{00000000-0005-0000-0000-0000E70C0000}"/>
    <cellStyle name="Currency 10 18 5 2" xfId="26363" xr:uid="{00000000-0005-0000-0000-0000E70C0000}"/>
    <cellStyle name="Currency 10 18 6" xfId="3305" xr:uid="{00000000-0005-0000-0000-0000E80C0000}"/>
    <cellStyle name="Currency 10 18 6 2" xfId="26364" xr:uid="{00000000-0005-0000-0000-0000E80C0000}"/>
    <cellStyle name="Currency 10 18 7" xfId="3306" xr:uid="{00000000-0005-0000-0000-0000E90C0000}"/>
    <cellStyle name="Currency 10 18 7 2" xfId="26365" xr:uid="{00000000-0005-0000-0000-0000E90C0000}"/>
    <cellStyle name="Currency 10 18 8" xfId="3307" xr:uid="{00000000-0005-0000-0000-0000EA0C0000}"/>
    <cellStyle name="Currency 10 18 8 2" xfId="26366" xr:uid="{00000000-0005-0000-0000-0000EA0C0000}"/>
    <cellStyle name="Currency 10 18 9" xfId="3308" xr:uid="{00000000-0005-0000-0000-0000EB0C0000}"/>
    <cellStyle name="Currency 10 18 9 2" xfId="26367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0 2" xfId="26369" xr:uid="{00000000-0005-0000-0000-0000ED0C0000}"/>
    <cellStyle name="Currency 10 19 11" xfId="3311" xr:uid="{00000000-0005-0000-0000-0000EE0C0000}"/>
    <cellStyle name="Currency 10 19 11 2" xfId="26370" xr:uid="{00000000-0005-0000-0000-0000EE0C0000}"/>
    <cellStyle name="Currency 10 19 12" xfId="3312" xr:uid="{00000000-0005-0000-0000-0000EF0C0000}"/>
    <cellStyle name="Currency 10 19 12 2" xfId="26371" xr:uid="{00000000-0005-0000-0000-0000EF0C0000}"/>
    <cellStyle name="Currency 10 19 13" xfId="26368" xr:uid="{00000000-0005-0000-0000-0000EC0C0000}"/>
    <cellStyle name="Currency 10 19 2" xfId="3313" xr:uid="{00000000-0005-0000-0000-0000F00C0000}"/>
    <cellStyle name="Currency 10 19 2 2" xfId="26372" xr:uid="{00000000-0005-0000-0000-0000F00C0000}"/>
    <cellStyle name="Currency 10 19 3" xfId="3314" xr:uid="{00000000-0005-0000-0000-0000F10C0000}"/>
    <cellStyle name="Currency 10 19 3 2" xfId="26373" xr:uid="{00000000-0005-0000-0000-0000F10C0000}"/>
    <cellStyle name="Currency 10 19 4" xfId="3315" xr:uid="{00000000-0005-0000-0000-0000F20C0000}"/>
    <cellStyle name="Currency 10 19 4 2" xfId="26374" xr:uid="{00000000-0005-0000-0000-0000F20C0000}"/>
    <cellStyle name="Currency 10 19 5" xfId="3316" xr:uid="{00000000-0005-0000-0000-0000F30C0000}"/>
    <cellStyle name="Currency 10 19 5 2" xfId="26375" xr:uid="{00000000-0005-0000-0000-0000F30C0000}"/>
    <cellStyle name="Currency 10 19 6" xfId="3317" xr:uid="{00000000-0005-0000-0000-0000F40C0000}"/>
    <cellStyle name="Currency 10 19 6 2" xfId="26376" xr:uid="{00000000-0005-0000-0000-0000F40C0000}"/>
    <cellStyle name="Currency 10 19 7" xfId="3318" xr:uid="{00000000-0005-0000-0000-0000F50C0000}"/>
    <cellStyle name="Currency 10 19 7 2" xfId="26377" xr:uid="{00000000-0005-0000-0000-0000F50C0000}"/>
    <cellStyle name="Currency 10 19 8" xfId="3319" xr:uid="{00000000-0005-0000-0000-0000F60C0000}"/>
    <cellStyle name="Currency 10 19 8 2" xfId="26378" xr:uid="{00000000-0005-0000-0000-0000F60C0000}"/>
    <cellStyle name="Currency 10 19 9" xfId="3320" xr:uid="{00000000-0005-0000-0000-0000F70C0000}"/>
    <cellStyle name="Currency 10 19 9 2" xfId="26379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0 2" xfId="26381" xr:uid="{00000000-0005-0000-0000-0000F90C0000}"/>
    <cellStyle name="Currency 10 2 11" xfId="3323" xr:uid="{00000000-0005-0000-0000-0000FA0C0000}"/>
    <cellStyle name="Currency 10 2 11 2" xfId="26382" xr:uid="{00000000-0005-0000-0000-0000FA0C0000}"/>
    <cellStyle name="Currency 10 2 12" xfId="3324" xr:uid="{00000000-0005-0000-0000-0000FB0C0000}"/>
    <cellStyle name="Currency 10 2 12 2" xfId="26383" xr:uid="{00000000-0005-0000-0000-0000FB0C0000}"/>
    <cellStyle name="Currency 10 2 13" xfId="3325" xr:uid="{00000000-0005-0000-0000-0000FC0C0000}"/>
    <cellStyle name="Currency 10 2 13 2" xfId="26384" xr:uid="{00000000-0005-0000-0000-0000FC0C0000}"/>
    <cellStyle name="Currency 10 2 14" xfId="3326" xr:uid="{00000000-0005-0000-0000-0000FD0C0000}"/>
    <cellStyle name="Currency 10 2 14 2" xfId="26385" xr:uid="{00000000-0005-0000-0000-0000FD0C0000}"/>
    <cellStyle name="Currency 10 2 15" xfId="3327" xr:uid="{00000000-0005-0000-0000-0000FE0C0000}"/>
    <cellStyle name="Currency 10 2 15 2" xfId="26386" xr:uid="{00000000-0005-0000-0000-0000FE0C0000}"/>
    <cellStyle name="Currency 10 2 16" xfId="3328" xr:uid="{00000000-0005-0000-0000-0000FF0C0000}"/>
    <cellStyle name="Currency 10 2 16 2" xfId="26387" xr:uid="{00000000-0005-0000-0000-0000FF0C0000}"/>
    <cellStyle name="Currency 10 2 17" xfId="3329" xr:uid="{00000000-0005-0000-0000-0000000D0000}"/>
    <cellStyle name="Currency 10 2 17 2" xfId="26388" xr:uid="{00000000-0005-0000-0000-0000000D0000}"/>
    <cellStyle name="Currency 10 2 18" xfId="3330" xr:uid="{00000000-0005-0000-0000-0000010D0000}"/>
    <cellStyle name="Currency 10 2 18 2" xfId="26389" xr:uid="{00000000-0005-0000-0000-0000010D0000}"/>
    <cellStyle name="Currency 10 2 19" xfId="3331" xr:uid="{00000000-0005-0000-0000-0000020D0000}"/>
    <cellStyle name="Currency 10 2 19 2" xfId="26390" xr:uid="{00000000-0005-0000-0000-0000020D0000}"/>
    <cellStyle name="Currency 10 2 2" xfId="3332" xr:uid="{00000000-0005-0000-0000-0000030D0000}"/>
    <cellStyle name="Currency 10 2 2 2" xfId="26391" xr:uid="{00000000-0005-0000-0000-0000030D0000}"/>
    <cellStyle name="Currency 10 2 20" xfId="3333" xr:uid="{00000000-0005-0000-0000-0000040D0000}"/>
    <cellStyle name="Currency 10 2 20 2" xfId="26392" xr:uid="{00000000-0005-0000-0000-0000040D0000}"/>
    <cellStyle name="Currency 10 2 21" xfId="3334" xr:uid="{00000000-0005-0000-0000-0000050D0000}"/>
    <cellStyle name="Currency 10 2 21 2" xfId="26393" xr:uid="{00000000-0005-0000-0000-0000050D0000}"/>
    <cellStyle name="Currency 10 2 22" xfId="3335" xr:uid="{00000000-0005-0000-0000-0000060D0000}"/>
    <cellStyle name="Currency 10 2 22 2" xfId="26394" xr:uid="{00000000-0005-0000-0000-0000060D0000}"/>
    <cellStyle name="Currency 10 2 23" xfId="3336" xr:uid="{00000000-0005-0000-0000-0000070D0000}"/>
    <cellStyle name="Currency 10 2 23 2" xfId="26395" xr:uid="{00000000-0005-0000-0000-0000070D0000}"/>
    <cellStyle name="Currency 10 2 24" xfId="3337" xr:uid="{00000000-0005-0000-0000-0000080D0000}"/>
    <cellStyle name="Currency 10 2 24 2" xfId="26396" xr:uid="{00000000-0005-0000-0000-0000080D0000}"/>
    <cellStyle name="Currency 10 2 25" xfId="3338" xr:uid="{00000000-0005-0000-0000-0000090D0000}"/>
    <cellStyle name="Currency 10 2 25 2" xfId="26397" xr:uid="{00000000-0005-0000-0000-0000090D0000}"/>
    <cellStyle name="Currency 10 2 26" xfId="3339" xr:uid="{00000000-0005-0000-0000-00000A0D0000}"/>
    <cellStyle name="Currency 10 2 26 2" xfId="26398" xr:uid="{00000000-0005-0000-0000-00000A0D0000}"/>
    <cellStyle name="Currency 10 2 27" xfId="3340" xr:uid="{00000000-0005-0000-0000-00000B0D0000}"/>
    <cellStyle name="Currency 10 2 27 2" xfId="26399" xr:uid="{00000000-0005-0000-0000-00000B0D0000}"/>
    <cellStyle name="Currency 10 2 28" xfId="3341" xr:uid="{00000000-0005-0000-0000-00000C0D0000}"/>
    <cellStyle name="Currency 10 2 28 2" xfId="26400" xr:uid="{00000000-0005-0000-0000-00000C0D0000}"/>
    <cellStyle name="Currency 10 2 29" xfId="3342" xr:uid="{00000000-0005-0000-0000-00000D0D0000}"/>
    <cellStyle name="Currency 10 2 29 2" xfId="26401" xr:uid="{00000000-0005-0000-0000-00000D0D0000}"/>
    <cellStyle name="Currency 10 2 3" xfId="3343" xr:uid="{00000000-0005-0000-0000-00000E0D0000}"/>
    <cellStyle name="Currency 10 2 3 2" xfId="26402" xr:uid="{00000000-0005-0000-0000-00000E0D0000}"/>
    <cellStyle name="Currency 10 2 30" xfId="3344" xr:uid="{00000000-0005-0000-0000-00000F0D0000}"/>
    <cellStyle name="Currency 10 2 30 2" xfId="26403" xr:uid="{00000000-0005-0000-0000-00000F0D0000}"/>
    <cellStyle name="Currency 10 2 31" xfId="3345" xr:uid="{00000000-0005-0000-0000-0000100D0000}"/>
    <cellStyle name="Currency 10 2 31 2" xfId="26404" xr:uid="{00000000-0005-0000-0000-0000100D0000}"/>
    <cellStyle name="Currency 10 2 32" xfId="3346" xr:uid="{00000000-0005-0000-0000-0000110D0000}"/>
    <cellStyle name="Currency 10 2 32 2" xfId="26405" xr:uid="{00000000-0005-0000-0000-0000110D0000}"/>
    <cellStyle name="Currency 10 2 33" xfId="3347" xr:uid="{00000000-0005-0000-0000-0000120D0000}"/>
    <cellStyle name="Currency 10 2 33 2" xfId="26406" xr:uid="{00000000-0005-0000-0000-0000120D0000}"/>
    <cellStyle name="Currency 10 2 34" xfId="3348" xr:uid="{00000000-0005-0000-0000-0000130D0000}"/>
    <cellStyle name="Currency 10 2 34 2" xfId="26407" xr:uid="{00000000-0005-0000-0000-0000130D0000}"/>
    <cellStyle name="Currency 10 2 35" xfId="3349" xr:uid="{00000000-0005-0000-0000-0000140D0000}"/>
    <cellStyle name="Currency 10 2 35 2" xfId="26408" xr:uid="{00000000-0005-0000-0000-0000140D0000}"/>
    <cellStyle name="Currency 10 2 36" xfId="3350" xr:uid="{00000000-0005-0000-0000-0000150D0000}"/>
    <cellStyle name="Currency 10 2 36 2" xfId="26409" xr:uid="{00000000-0005-0000-0000-0000150D0000}"/>
    <cellStyle name="Currency 10 2 37" xfId="3351" xr:uid="{00000000-0005-0000-0000-0000160D0000}"/>
    <cellStyle name="Currency 10 2 37 2" xfId="26410" xr:uid="{00000000-0005-0000-0000-0000160D0000}"/>
    <cellStyle name="Currency 10 2 38" xfId="3352" xr:uid="{00000000-0005-0000-0000-0000170D0000}"/>
    <cellStyle name="Currency 10 2 38 2" xfId="26411" xr:uid="{00000000-0005-0000-0000-0000170D0000}"/>
    <cellStyle name="Currency 10 2 39" xfId="3353" xr:uid="{00000000-0005-0000-0000-0000180D0000}"/>
    <cellStyle name="Currency 10 2 39 2" xfId="26412" xr:uid="{00000000-0005-0000-0000-0000180D0000}"/>
    <cellStyle name="Currency 10 2 4" xfId="3354" xr:uid="{00000000-0005-0000-0000-0000190D0000}"/>
    <cellStyle name="Currency 10 2 4 2" xfId="26413" xr:uid="{00000000-0005-0000-0000-0000190D0000}"/>
    <cellStyle name="Currency 10 2 40" xfId="3355" xr:uid="{00000000-0005-0000-0000-00001A0D0000}"/>
    <cellStyle name="Currency 10 2 40 2" xfId="26414" xr:uid="{00000000-0005-0000-0000-00001A0D0000}"/>
    <cellStyle name="Currency 10 2 41" xfId="3356" xr:uid="{00000000-0005-0000-0000-00001B0D0000}"/>
    <cellStyle name="Currency 10 2 41 2" xfId="26415" xr:uid="{00000000-0005-0000-0000-00001B0D0000}"/>
    <cellStyle name="Currency 10 2 42" xfId="3357" xr:uid="{00000000-0005-0000-0000-00001C0D0000}"/>
    <cellStyle name="Currency 10 2 42 2" xfId="26416" xr:uid="{00000000-0005-0000-0000-00001C0D0000}"/>
    <cellStyle name="Currency 10 2 43" xfId="3358" xr:uid="{00000000-0005-0000-0000-00001D0D0000}"/>
    <cellStyle name="Currency 10 2 43 2" xfId="26417" xr:uid="{00000000-0005-0000-0000-00001D0D0000}"/>
    <cellStyle name="Currency 10 2 44" xfId="3359" xr:uid="{00000000-0005-0000-0000-00001E0D0000}"/>
    <cellStyle name="Currency 10 2 44 2" xfId="26418" xr:uid="{00000000-0005-0000-0000-00001E0D0000}"/>
    <cellStyle name="Currency 10 2 45" xfId="3360" xr:uid="{00000000-0005-0000-0000-00001F0D0000}"/>
    <cellStyle name="Currency 10 2 45 2" xfId="26419" xr:uid="{00000000-0005-0000-0000-00001F0D0000}"/>
    <cellStyle name="Currency 10 2 46" xfId="3361" xr:uid="{00000000-0005-0000-0000-0000200D0000}"/>
    <cellStyle name="Currency 10 2 46 2" xfId="26420" xr:uid="{00000000-0005-0000-0000-0000200D0000}"/>
    <cellStyle name="Currency 10 2 47" xfId="3362" xr:uid="{00000000-0005-0000-0000-0000210D0000}"/>
    <cellStyle name="Currency 10 2 47 2" xfId="26421" xr:uid="{00000000-0005-0000-0000-0000210D0000}"/>
    <cellStyle name="Currency 10 2 48" xfId="3363" xr:uid="{00000000-0005-0000-0000-0000220D0000}"/>
    <cellStyle name="Currency 10 2 48 2" xfId="26422" xr:uid="{00000000-0005-0000-0000-0000220D0000}"/>
    <cellStyle name="Currency 10 2 49" xfId="3364" xr:uid="{00000000-0005-0000-0000-0000230D0000}"/>
    <cellStyle name="Currency 10 2 49 2" xfId="26423" xr:uid="{00000000-0005-0000-0000-0000230D0000}"/>
    <cellStyle name="Currency 10 2 5" xfId="3365" xr:uid="{00000000-0005-0000-0000-0000240D0000}"/>
    <cellStyle name="Currency 10 2 5 2" xfId="26424" xr:uid="{00000000-0005-0000-0000-0000240D0000}"/>
    <cellStyle name="Currency 10 2 50" xfId="3366" xr:uid="{00000000-0005-0000-0000-0000250D0000}"/>
    <cellStyle name="Currency 10 2 50 2" xfId="26425" xr:uid="{00000000-0005-0000-0000-0000250D0000}"/>
    <cellStyle name="Currency 10 2 51" xfId="3367" xr:uid="{00000000-0005-0000-0000-0000260D0000}"/>
    <cellStyle name="Currency 10 2 51 2" xfId="26426" xr:uid="{00000000-0005-0000-0000-0000260D0000}"/>
    <cellStyle name="Currency 10 2 52" xfId="3368" xr:uid="{00000000-0005-0000-0000-0000270D0000}"/>
    <cellStyle name="Currency 10 2 52 2" xfId="26427" xr:uid="{00000000-0005-0000-0000-0000270D0000}"/>
    <cellStyle name="Currency 10 2 53" xfId="3369" xr:uid="{00000000-0005-0000-0000-0000280D0000}"/>
    <cellStyle name="Currency 10 2 53 2" xfId="26428" xr:uid="{00000000-0005-0000-0000-0000280D0000}"/>
    <cellStyle name="Currency 10 2 54" xfId="3370" xr:uid="{00000000-0005-0000-0000-0000290D0000}"/>
    <cellStyle name="Currency 10 2 54 2" xfId="26429" xr:uid="{00000000-0005-0000-0000-0000290D0000}"/>
    <cellStyle name="Currency 10 2 55" xfId="3371" xr:uid="{00000000-0005-0000-0000-00002A0D0000}"/>
    <cellStyle name="Currency 10 2 55 2" xfId="26430" xr:uid="{00000000-0005-0000-0000-00002A0D0000}"/>
    <cellStyle name="Currency 10 2 56" xfId="3372" xr:uid="{00000000-0005-0000-0000-00002B0D0000}"/>
    <cellStyle name="Currency 10 2 56 2" xfId="26431" xr:uid="{00000000-0005-0000-0000-00002B0D0000}"/>
    <cellStyle name="Currency 10 2 57" xfId="3373" xr:uid="{00000000-0005-0000-0000-00002C0D0000}"/>
    <cellStyle name="Currency 10 2 57 2" xfId="26432" xr:uid="{00000000-0005-0000-0000-00002C0D0000}"/>
    <cellStyle name="Currency 10 2 58" xfId="3374" xr:uid="{00000000-0005-0000-0000-00002D0D0000}"/>
    <cellStyle name="Currency 10 2 58 2" xfId="26433" xr:uid="{00000000-0005-0000-0000-00002D0D0000}"/>
    <cellStyle name="Currency 10 2 59" xfId="3375" xr:uid="{00000000-0005-0000-0000-00002E0D0000}"/>
    <cellStyle name="Currency 10 2 59 2" xfId="26434" xr:uid="{00000000-0005-0000-0000-00002E0D0000}"/>
    <cellStyle name="Currency 10 2 6" xfId="3376" xr:uid="{00000000-0005-0000-0000-00002F0D0000}"/>
    <cellStyle name="Currency 10 2 6 2" xfId="26435" xr:uid="{00000000-0005-0000-0000-00002F0D0000}"/>
    <cellStyle name="Currency 10 2 60" xfId="3377" xr:uid="{00000000-0005-0000-0000-0000300D0000}"/>
    <cellStyle name="Currency 10 2 60 2" xfId="26436" xr:uid="{00000000-0005-0000-0000-0000300D0000}"/>
    <cellStyle name="Currency 10 2 61" xfId="3378" xr:uid="{00000000-0005-0000-0000-0000310D0000}"/>
    <cellStyle name="Currency 10 2 61 2" xfId="26437" xr:uid="{00000000-0005-0000-0000-0000310D0000}"/>
    <cellStyle name="Currency 10 2 62" xfId="3379" xr:uid="{00000000-0005-0000-0000-0000320D0000}"/>
    <cellStyle name="Currency 10 2 62 2" xfId="26438" xr:uid="{00000000-0005-0000-0000-0000320D0000}"/>
    <cellStyle name="Currency 10 2 63" xfId="3380" xr:uid="{00000000-0005-0000-0000-0000330D0000}"/>
    <cellStyle name="Currency 10 2 63 2" xfId="26439" xr:uid="{00000000-0005-0000-0000-0000330D0000}"/>
    <cellStyle name="Currency 10 2 64" xfId="3381" xr:uid="{00000000-0005-0000-0000-0000340D0000}"/>
    <cellStyle name="Currency 10 2 64 2" xfId="26440" xr:uid="{00000000-0005-0000-0000-0000340D0000}"/>
    <cellStyle name="Currency 10 2 65" xfId="3382" xr:uid="{00000000-0005-0000-0000-0000350D0000}"/>
    <cellStyle name="Currency 10 2 65 2" xfId="26441" xr:uid="{00000000-0005-0000-0000-0000350D0000}"/>
    <cellStyle name="Currency 10 2 66" xfId="26380" xr:uid="{00000000-0005-0000-0000-0000F80C0000}"/>
    <cellStyle name="Currency 10 2 7" xfId="3383" xr:uid="{00000000-0005-0000-0000-0000360D0000}"/>
    <cellStyle name="Currency 10 2 7 2" xfId="26442" xr:uid="{00000000-0005-0000-0000-0000360D0000}"/>
    <cellStyle name="Currency 10 2 8" xfId="3384" xr:uid="{00000000-0005-0000-0000-0000370D0000}"/>
    <cellStyle name="Currency 10 2 8 2" xfId="26443" xr:uid="{00000000-0005-0000-0000-0000370D0000}"/>
    <cellStyle name="Currency 10 2 9" xfId="3385" xr:uid="{00000000-0005-0000-0000-0000380D0000}"/>
    <cellStyle name="Currency 10 2 9 2" xfId="26444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0 2" xfId="26446" xr:uid="{00000000-0005-0000-0000-00003A0D0000}"/>
    <cellStyle name="Currency 10 20 11" xfId="3388" xr:uid="{00000000-0005-0000-0000-00003B0D0000}"/>
    <cellStyle name="Currency 10 20 11 2" xfId="26447" xr:uid="{00000000-0005-0000-0000-00003B0D0000}"/>
    <cellStyle name="Currency 10 20 12" xfId="3389" xr:uid="{00000000-0005-0000-0000-00003C0D0000}"/>
    <cellStyle name="Currency 10 20 12 2" xfId="26448" xr:uid="{00000000-0005-0000-0000-00003C0D0000}"/>
    <cellStyle name="Currency 10 20 13" xfId="26445" xr:uid="{00000000-0005-0000-0000-0000390D0000}"/>
    <cellStyle name="Currency 10 20 2" xfId="3390" xr:uid="{00000000-0005-0000-0000-00003D0D0000}"/>
    <cellStyle name="Currency 10 20 2 2" xfId="26449" xr:uid="{00000000-0005-0000-0000-00003D0D0000}"/>
    <cellStyle name="Currency 10 20 3" xfId="3391" xr:uid="{00000000-0005-0000-0000-00003E0D0000}"/>
    <cellStyle name="Currency 10 20 3 2" xfId="26450" xr:uid="{00000000-0005-0000-0000-00003E0D0000}"/>
    <cellStyle name="Currency 10 20 4" xfId="3392" xr:uid="{00000000-0005-0000-0000-00003F0D0000}"/>
    <cellStyle name="Currency 10 20 4 2" xfId="26451" xr:uid="{00000000-0005-0000-0000-00003F0D0000}"/>
    <cellStyle name="Currency 10 20 5" xfId="3393" xr:uid="{00000000-0005-0000-0000-0000400D0000}"/>
    <cellStyle name="Currency 10 20 5 2" xfId="26452" xr:uid="{00000000-0005-0000-0000-0000400D0000}"/>
    <cellStyle name="Currency 10 20 6" xfId="3394" xr:uid="{00000000-0005-0000-0000-0000410D0000}"/>
    <cellStyle name="Currency 10 20 6 2" xfId="26453" xr:uid="{00000000-0005-0000-0000-0000410D0000}"/>
    <cellStyle name="Currency 10 20 7" xfId="3395" xr:uid="{00000000-0005-0000-0000-0000420D0000}"/>
    <cellStyle name="Currency 10 20 7 2" xfId="26454" xr:uid="{00000000-0005-0000-0000-0000420D0000}"/>
    <cellStyle name="Currency 10 20 8" xfId="3396" xr:uid="{00000000-0005-0000-0000-0000430D0000}"/>
    <cellStyle name="Currency 10 20 8 2" xfId="26455" xr:uid="{00000000-0005-0000-0000-0000430D0000}"/>
    <cellStyle name="Currency 10 20 9" xfId="3397" xr:uid="{00000000-0005-0000-0000-0000440D0000}"/>
    <cellStyle name="Currency 10 20 9 2" xfId="26456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0 2" xfId="26458" xr:uid="{00000000-0005-0000-0000-0000460D0000}"/>
    <cellStyle name="Currency 10 21 11" xfId="3400" xr:uid="{00000000-0005-0000-0000-0000470D0000}"/>
    <cellStyle name="Currency 10 21 11 2" xfId="26459" xr:uid="{00000000-0005-0000-0000-0000470D0000}"/>
    <cellStyle name="Currency 10 21 12" xfId="3401" xr:uid="{00000000-0005-0000-0000-0000480D0000}"/>
    <cellStyle name="Currency 10 21 12 2" xfId="26460" xr:uid="{00000000-0005-0000-0000-0000480D0000}"/>
    <cellStyle name="Currency 10 21 13" xfId="26457" xr:uid="{00000000-0005-0000-0000-0000450D0000}"/>
    <cellStyle name="Currency 10 21 2" xfId="3402" xr:uid="{00000000-0005-0000-0000-0000490D0000}"/>
    <cellStyle name="Currency 10 21 2 2" xfId="26461" xr:uid="{00000000-0005-0000-0000-0000490D0000}"/>
    <cellStyle name="Currency 10 21 3" xfId="3403" xr:uid="{00000000-0005-0000-0000-00004A0D0000}"/>
    <cellStyle name="Currency 10 21 3 2" xfId="26462" xr:uid="{00000000-0005-0000-0000-00004A0D0000}"/>
    <cellStyle name="Currency 10 21 4" xfId="3404" xr:uid="{00000000-0005-0000-0000-00004B0D0000}"/>
    <cellStyle name="Currency 10 21 4 2" xfId="26463" xr:uid="{00000000-0005-0000-0000-00004B0D0000}"/>
    <cellStyle name="Currency 10 21 5" xfId="3405" xr:uid="{00000000-0005-0000-0000-00004C0D0000}"/>
    <cellStyle name="Currency 10 21 5 2" xfId="26464" xr:uid="{00000000-0005-0000-0000-00004C0D0000}"/>
    <cellStyle name="Currency 10 21 6" xfId="3406" xr:uid="{00000000-0005-0000-0000-00004D0D0000}"/>
    <cellStyle name="Currency 10 21 6 2" xfId="26465" xr:uid="{00000000-0005-0000-0000-00004D0D0000}"/>
    <cellStyle name="Currency 10 21 7" xfId="3407" xr:uid="{00000000-0005-0000-0000-00004E0D0000}"/>
    <cellStyle name="Currency 10 21 7 2" xfId="26466" xr:uid="{00000000-0005-0000-0000-00004E0D0000}"/>
    <cellStyle name="Currency 10 21 8" xfId="3408" xr:uid="{00000000-0005-0000-0000-00004F0D0000}"/>
    <cellStyle name="Currency 10 21 8 2" xfId="26467" xr:uid="{00000000-0005-0000-0000-00004F0D0000}"/>
    <cellStyle name="Currency 10 21 9" xfId="3409" xr:uid="{00000000-0005-0000-0000-0000500D0000}"/>
    <cellStyle name="Currency 10 21 9 2" xfId="26468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0 2" xfId="26470" xr:uid="{00000000-0005-0000-0000-0000520D0000}"/>
    <cellStyle name="Currency 10 22 11" xfId="3412" xr:uid="{00000000-0005-0000-0000-0000530D0000}"/>
    <cellStyle name="Currency 10 22 11 2" xfId="26471" xr:uid="{00000000-0005-0000-0000-0000530D0000}"/>
    <cellStyle name="Currency 10 22 12" xfId="3413" xr:uid="{00000000-0005-0000-0000-0000540D0000}"/>
    <cellStyle name="Currency 10 22 12 2" xfId="26472" xr:uid="{00000000-0005-0000-0000-0000540D0000}"/>
    <cellStyle name="Currency 10 22 13" xfId="26469" xr:uid="{00000000-0005-0000-0000-0000510D0000}"/>
    <cellStyle name="Currency 10 22 2" xfId="3414" xr:uid="{00000000-0005-0000-0000-0000550D0000}"/>
    <cellStyle name="Currency 10 22 2 2" xfId="26473" xr:uid="{00000000-0005-0000-0000-0000550D0000}"/>
    <cellStyle name="Currency 10 22 3" xfId="3415" xr:uid="{00000000-0005-0000-0000-0000560D0000}"/>
    <cellStyle name="Currency 10 22 3 2" xfId="26474" xr:uid="{00000000-0005-0000-0000-0000560D0000}"/>
    <cellStyle name="Currency 10 22 4" xfId="3416" xr:uid="{00000000-0005-0000-0000-0000570D0000}"/>
    <cellStyle name="Currency 10 22 4 2" xfId="26475" xr:uid="{00000000-0005-0000-0000-0000570D0000}"/>
    <cellStyle name="Currency 10 22 5" xfId="3417" xr:uid="{00000000-0005-0000-0000-0000580D0000}"/>
    <cellStyle name="Currency 10 22 5 2" xfId="26476" xr:uid="{00000000-0005-0000-0000-0000580D0000}"/>
    <cellStyle name="Currency 10 22 6" xfId="3418" xr:uid="{00000000-0005-0000-0000-0000590D0000}"/>
    <cellStyle name="Currency 10 22 6 2" xfId="26477" xr:uid="{00000000-0005-0000-0000-0000590D0000}"/>
    <cellStyle name="Currency 10 22 7" xfId="3419" xr:uid="{00000000-0005-0000-0000-00005A0D0000}"/>
    <cellStyle name="Currency 10 22 7 2" xfId="26478" xr:uid="{00000000-0005-0000-0000-00005A0D0000}"/>
    <cellStyle name="Currency 10 22 8" xfId="3420" xr:uid="{00000000-0005-0000-0000-00005B0D0000}"/>
    <cellStyle name="Currency 10 22 8 2" xfId="26479" xr:uid="{00000000-0005-0000-0000-00005B0D0000}"/>
    <cellStyle name="Currency 10 22 9" xfId="3421" xr:uid="{00000000-0005-0000-0000-00005C0D0000}"/>
    <cellStyle name="Currency 10 22 9 2" xfId="26480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0 2" xfId="26482" xr:uid="{00000000-0005-0000-0000-00005E0D0000}"/>
    <cellStyle name="Currency 10 23 11" xfId="3424" xr:uid="{00000000-0005-0000-0000-00005F0D0000}"/>
    <cellStyle name="Currency 10 23 11 2" xfId="26483" xr:uid="{00000000-0005-0000-0000-00005F0D0000}"/>
    <cellStyle name="Currency 10 23 12" xfId="3425" xr:uid="{00000000-0005-0000-0000-0000600D0000}"/>
    <cellStyle name="Currency 10 23 12 2" xfId="26484" xr:uid="{00000000-0005-0000-0000-0000600D0000}"/>
    <cellStyle name="Currency 10 23 13" xfId="26481" xr:uid="{00000000-0005-0000-0000-00005D0D0000}"/>
    <cellStyle name="Currency 10 23 2" xfId="3426" xr:uid="{00000000-0005-0000-0000-0000610D0000}"/>
    <cellStyle name="Currency 10 23 2 2" xfId="26485" xr:uid="{00000000-0005-0000-0000-0000610D0000}"/>
    <cellStyle name="Currency 10 23 3" xfId="3427" xr:uid="{00000000-0005-0000-0000-0000620D0000}"/>
    <cellStyle name="Currency 10 23 3 2" xfId="26486" xr:uid="{00000000-0005-0000-0000-0000620D0000}"/>
    <cellStyle name="Currency 10 23 4" xfId="3428" xr:uid="{00000000-0005-0000-0000-0000630D0000}"/>
    <cellStyle name="Currency 10 23 4 2" xfId="26487" xr:uid="{00000000-0005-0000-0000-0000630D0000}"/>
    <cellStyle name="Currency 10 23 5" xfId="3429" xr:uid="{00000000-0005-0000-0000-0000640D0000}"/>
    <cellStyle name="Currency 10 23 5 2" xfId="26488" xr:uid="{00000000-0005-0000-0000-0000640D0000}"/>
    <cellStyle name="Currency 10 23 6" xfId="3430" xr:uid="{00000000-0005-0000-0000-0000650D0000}"/>
    <cellStyle name="Currency 10 23 6 2" xfId="26489" xr:uid="{00000000-0005-0000-0000-0000650D0000}"/>
    <cellStyle name="Currency 10 23 7" xfId="3431" xr:uid="{00000000-0005-0000-0000-0000660D0000}"/>
    <cellStyle name="Currency 10 23 7 2" xfId="26490" xr:uid="{00000000-0005-0000-0000-0000660D0000}"/>
    <cellStyle name="Currency 10 23 8" xfId="3432" xr:uid="{00000000-0005-0000-0000-0000670D0000}"/>
    <cellStyle name="Currency 10 23 8 2" xfId="26491" xr:uid="{00000000-0005-0000-0000-0000670D0000}"/>
    <cellStyle name="Currency 10 23 9" xfId="3433" xr:uid="{00000000-0005-0000-0000-0000680D0000}"/>
    <cellStyle name="Currency 10 23 9 2" xfId="26492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0 2" xfId="26494" xr:uid="{00000000-0005-0000-0000-00006A0D0000}"/>
    <cellStyle name="Currency 10 24 11" xfId="3436" xr:uid="{00000000-0005-0000-0000-00006B0D0000}"/>
    <cellStyle name="Currency 10 24 11 2" xfId="26495" xr:uid="{00000000-0005-0000-0000-00006B0D0000}"/>
    <cellStyle name="Currency 10 24 12" xfId="3437" xr:uid="{00000000-0005-0000-0000-00006C0D0000}"/>
    <cellStyle name="Currency 10 24 12 2" xfId="26496" xr:uid="{00000000-0005-0000-0000-00006C0D0000}"/>
    <cellStyle name="Currency 10 24 13" xfId="26493" xr:uid="{00000000-0005-0000-0000-0000690D0000}"/>
    <cellStyle name="Currency 10 24 2" xfId="3438" xr:uid="{00000000-0005-0000-0000-00006D0D0000}"/>
    <cellStyle name="Currency 10 24 2 2" xfId="26497" xr:uid="{00000000-0005-0000-0000-00006D0D0000}"/>
    <cellStyle name="Currency 10 24 3" xfId="3439" xr:uid="{00000000-0005-0000-0000-00006E0D0000}"/>
    <cellStyle name="Currency 10 24 3 2" xfId="26498" xr:uid="{00000000-0005-0000-0000-00006E0D0000}"/>
    <cellStyle name="Currency 10 24 4" xfId="3440" xr:uid="{00000000-0005-0000-0000-00006F0D0000}"/>
    <cellStyle name="Currency 10 24 4 2" xfId="26499" xr:uid="{00000000-0005-0000-0000-00006F0D0000}"/>
    <cellStyle name="Currency 10 24 5" xfId="3441" xr:uid="{00000000-0005-0000-0000-0000700D0000}"/>
    <cellStyle name="Currency 10 24 5 2" xfId="26500" xr:uid="{00000000-0005-0000-0000-0000700D0000}"/>
    <cellStyle name="Currency 10 24 6" xfId="3442" xr:uid="{00000000-0005-0000-0000-0000710D0000}"/>
    <cellStyle name="Currency 10 24 6 2" xfId="26501" xr:uid="{00000000-0005-0000-0000-0000710D0000}"/>
    <cellStyle name="Currency 10 24 7" xfId="3443" xr:uid="{00000000-0005-0000-0000-0000720D0000}"/>
    <cellStyle name="Currency 10 24 7 2" xfId="26502" xr:uid="{00000000-0005-0000-0000-0000720D0000}"/>
    <cellStyle name="Currency 10 24 8" xfId="3444" xr:uid="{00000000-0005-0000-0000-0000730D0000}"/>
    <cellStyle name="Currency 10 24 8 2" xfId="26503" xr:uid="{00000000-0005-0000-0000-0000730D0000}"/>
    <cellStyle name="Currency 10 24 9" xfId="3445" xr:uid="{00000000-0005-0000-0000-0000740D0000}"/>
    <cellStyle name="Currency 10 24 9 2" xfId="26504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0 2" xfId="26506" xr:uid="{00000000-0005-0000-0000-0000760D0000}"/>
    <cellStyle name="Currency 10 25 11" xfId="3448" xr:uid="{00000000-0005-0000-0000-0000770D0000}"/>
    <cellStyle name="Currency 10 25 11 2" xfId="26507" xr:uid="{00000000-0005-0000-0000-0000770D0000}"/>
    <cellStyle name="Currency 10 25 12" xfId="3449" xr:uid="{00000000-0005-0000-0000-0000780D0000}"/>
    <cellStyle name="Currency 10 25 12 2" xfId="26508" xr:uid="{00000000-0005-0000-0000-0000780D0000}"/>
    <cellStyle name="Currency 10 25 13" xfId="26505" xr:uid="{00000000-0005-0000-0000-0000750D0000}"/>
    <cellStyle name="Currency 10 25 2" xfId="3450" xr:uid="{00000000-0005-0000-0000-0000790D0000}"/>
    <cellStyle name="Currency 10 25 2 2" xfId="26509" xr:uid="{00000000-0005-0000-0000-0000790D0000}"/>
    <cellStyle name="Currency 10 25 3" xfId="3451" xr:uid="{00000000-0005-0000-0000-00007A0D0000}"/>
    <cellStyle name="Currency 10 25 3 2" xfId="26510" xr:uid="{00000000-0005-0000-0000-00007A0D0000}"/>
    <cellStyle name="Currency 10 25 4" xfId="3452" xr:uid="{00000000-0005-0000-0000-00007B0D0000}"/>
    <cellStyle name="Currency 10 25 4 2" xfId="26511" xr:uid="{00000000-0005-0000-0000-00007B0D0000}"/>
    <cellStyle name="Currency 10 25 5" xfId="3453" xr:uid="{00000000-0005-0000-0000-00007C0D0000}"/>
    <cellStyle name="Currency 10 25 5 2" xfId="26512" xr:uid="{00000000-0005-0000-0000-00007C0D0000}"/>
    <cellStyle name="Currency 10 25 6" xfId="3454" xr:uid="{00000000-0005-0000-0000-00007D0D0000}"/>
    <cellStyle name="Currency 10 25 6 2" xfId="26513" xr:uid="{00000000-0005-0000-0000-00007D0D0000}"/>
    <cellStyle name="Currency 10 25 7" xfId="3455" xr:uid="{00000000-0005-0000-0000-00007E0D0000}"/>
    <cellStyle name="Currency 10 25 7 2" xfId="26514" xr:uid="{00000000-0005-0000-0000-00007E0D0000}"/>
    <cellStyle name="Currency 10 25 8" xfId="3456" xr:uid="{00000000-0005-0000-0000-00007F0D0000}"/>
    <cellStyle name="Currency 10 25 8 2" xfId="26515" xr:uid="{00000000-0005-0000-0000-00007F0D0000}"/>
    <cellStyle name="Currency 10 25 9" xfId="3457" xr:uid="{00000000-0005-0000-0000-0000800D0000}"/>
    <cellStyle name="Currency 10 25 9 2" xfId="26516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0 2" xfId="26518" xr:uid="{00000000-0005-0000-0000-0000820D0000}"/>
    <cellStyle name="Currency 10 26 11" xfId="3460" xr:uid="{00000000-0005-0000-0000-0000830D0000}"/>
    <cellStyle name="Currency 10 26 11 2" xfId="26519" xr:uid="{00000000-0005-0000-0000-0000830D0000}"/>
    <cellStyle name="Currency 10 26 12" xfId="3461" xr:uid="{00000000-0005-0000-0000-0000840D0000}"/>
    <cellStyle name="Currency 10 26 12 2" xfId="26520" xr:uid="{00000000-0005-0000-0000-0000840D0000}"/>
    <cellStyle name="Currency 10 26 13" xfId="26517" xr:uid="{00000000-0005-0000-0000-0000810D0000}"/>
    <cellStyle name="Currency 10 26 2" xfId="3462" xr:uid="{00000000-0005-0000-0000-0000850D0000}"/>
    <cellStyle name="Currency 10 26 2 2" xfId="26521" xr:uid="{00000000-0005-0000-0000-0000850D0000}"/>
    <cellStyle name="Currency 10 26 3" xfId="3463" xr:uid="{00000000-0005-0000-0000-0000860D0000}"/>
    <cellStyle name="Currency 10 26 3 2" xfId="26522" xr:uid="{00000000-0005-0000-0000-0000860D0000}"/>
    <cellStyle name="Currency 10 26 4" xfId="3464" xr:uid="{00000000-0005-0000-0000-0000870D0000}"/>
    <cellStyle name="Currency 10 26 4 2" xfId="26523" xr:uid="{00000000-0005-0000-0000-0000870D0000}"/>
    <cellStyle name="Currency 10 26 5" xfId="3465" xr:uid="{00000000-0005-0000-0000-0000880D0000}"/>
    <cellStyle name="Currency 10 26 5 2" xfId="26524" xr:uid="{00000000-0005-0000-0000-0000880D0000}"/>
    <cellStyle name="Currency 10 26 6" xfId="3466" xr:uid="{00000000-0005-0000-0000-0000890D0000}"/>
    <cellStyle name="Currency 10 26 6 2" xfId="26525" xr:uid="{00000000-0005-0000-0000-0000890D0000}"/>
    <cellStyle name="Currency 10 26 7" xfId="3467" xr:uid="{00000000-0005-0000-0000-00008A0D0000}"/>
    <cellStyle name="Currency 10 26 7 2" xfId="26526" xr:uid="{00000000-0005-0000-0000-00008A0D0000}"/>
    <cellStyle name="Currency 10 26 8" xfId="3468" xr:uid="{00000000-0005-0000-0000-00008B0D0000}"/>
    <cellStyle name="Currency 10 26 8 2" xfId="26527" xr:uid="{00000000-0005-0000-0000-00008B0D0000}"/>
    <cellStyle name="Currency 10 26 9" xfId="3469" xr:uid="{00000000-0005-0000-0000-00008C0D0000}"/>
    <cellStyle name="Currency 10 26 9 2" xfId="26528" xr:uid="{00000000-0005-0000-0000-00008C0D0000}"/>
    <cellStyle name="Currency 10 27" xfId="3470" xr:uid="{00000000-0005-0000-0000-00008D0D0000}"/>
    <cellStyle name="Currency 10 27 2" xfId="26529" xr:uid="{00000000-0005-0000-0000-00008D0D0000}"/>
    <cellStyle name="Currency 10 28" xfId="3471" xr:uid="{00000000-0005-0000-0000-00008E0D0000}"/>
    <cellStyle name="Currency 10 28 2" xfId="26530" xr:uid="{00000000-0005-0000-0000-00008E0D0000}"/>
    <cellStyle name="Currency 10 29" xfId="3472" xr:uid="{00000000-0005-0000-0000-00008F0D0000}"/>
    <cellStyle name="Currency 10 29 2" xfId="26531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0 2" xfId="26533" xr:uid="{00000000-0005-0000-0000-0000910D0000}"/>
    <cellStyle name="Currency 10 3 11" xfId="3475" xr:uid="{00000000-0005-0000-0000-0000920D0000}"/>
    <cellStyle name="Currency 10 3 11 2" xfId="26534" xr:uid="{00000000-0005-0000-0000-0000920D0000}"/>
    <cellStyle name="Currency 10 3 12" xfId="3476" xr:uid="{00000000-0005-0000-0000-0000930D0000}"/>
    <cellStyle name="Currency 10 3 12 2" xfId="26535" xr:uid="{00000000-0005-0000-0000-0000930D0000}"/>
    <cellStyle name="Currency 10 3 13" xfId="3477" xr:uid="{00000000-0005-0000-0000-0000940D0000}"/>
    <cellStyle name="Currency 10 3 13 2" xfId="26536" xr:uid="{00000000-0005-0000-0000-0000940D0000}"/>
    <cellStyle name="Currency 10 3 14" xfId="3478" xr:uid="{00000000-0005-0000-0000-0000950D0000}"/>
    <cellStyle name="Currency 10 3 14 2" xfId="26537" xr:uid="{00000000-0005-0000-0000-0000950D0000}"/>
    <cellStyle name="Currency 10 3 15" xfId="3479" xr:uid="{00000000-0005-0000-0000-0000960D0000}"/>
    <cellStyle name="Currency 10 3 15 2" xfId="26538" xr:uid="{00000000-0005-0000-0000-0000960D0000}"/>
    <cellStyle name="Currency 10 3 16" xfId="3480" xr:uid="{00000000-0005-0000-0000-0000970D0000}"/>
    <cellStyle name="Currency 10 3 16 2" xfId="26539" xr:uid="{00000000-0005-0000-0000-0000970D0000}"/>
    <cellStyle name="Currency 10 3 17" xfId="3481" xr:uid="{00000000-0005-0000-0000-0000980D0000}"/>
    <cellStyle name="Currency 10 3 17 2" xfId="26540" xr:uid="{00000000-0005-0000-0000-0000980D0000}"/>
    <cellStyle name="Currency 10 3 18" xfId="3482" xr:uid="{00000000-0005-0000-0000-0000990D0000}"/>
    <cellStyle name="Currency 10 3 18 2" xfId="26541" xr:uid="{00000000-0005-0000-0000-0000990D0000}"/>
    <cellStyle name="Currency 10 3 19" xfId="3483" xr:uid="{00000000-0005-0000-0000-00009A0D0000}"/>
    <cellStyle name="Currency 10 3 19 2" xfId="26542" xr:uid="{00000000-0005-0000-0000-00009A0D0000}"/>
    <cellStyle name="Currency 10 3 2" xfId="3484" xr:uid="{00000000-0005-0000-0000-00009B0D0000}"/>
    <cellStyle name="Currency 10 3 2 2" xfId="26543" xr:uid="{00000000-0005-0000-0000-00009B0D0000}"/>
    <cellStyle name="Currency 10 3 20" xfId="3485" xr:uid="{00000000-0005-0000-0000-00009C0D0000}"/>
    <cellStyle name="Currency 10 3 20 2" xfId="26544" xr:uid="{00000000-0005-0000-0000-00009C0D0000}"/>
    <cellStyle name="Currency 10 3 21" xfId="3486" xr:uid="{00000000-0005-0000-0000-00009D0D0000}"/>
    <cellStyle name="Currency 10 3 21 2" xfId="26545" xr:uid="{00000000-0005-0000-0000-00009D0D0000}"/>
    <cellStyle name="Currency 10 3 22" xfId="3487" xr:uid="{00000000-0005-0000-0000-00009E0D0000}"/>
    <cellStyle name="Currency 10 3 22 2" xfId="26546" xr:uid="{00000000-0005-0000-0000-00009E0D0000}"/>
    <cellStyle name="Currency 10 3 23" xfId="3488" xr:uid="{00000000-0005-0000-0000-00009F0D0000}"/>
    <cellStyle name="Currency 10 3 23 2" xfId="26547" xr:uid="{00000000-0005-0000-0000-00009F0D0000}"/>
    <cellStyle name="Currency 10 3 24" xfId="3489" xr:uid="{00000000-0005-0000-0000-0000A00D0000}"/>
    <cellStyle name="Currency 10 3 24 2" xfId="26548" xr:uid="{00000000-0005-0000-0000-0000A00D0000}"/>
    <cellStyle name="Currency 10 3 25" xfId="3490" xr:uid="{00000000-0005-0000-0000-0000A10D0000}"/>
    <cellStyle name="Currency 10 3 25 2" xfId="26549" xr:uid="{00000000-0005-0000-0000-0000A10D0000}"/>
    <cellStyle name="Currency 10 3 26" xfId="3491" xr:uid="{00000000-0005-0000-0000-0000A20D0000}"/>
    <cellStyle name="Currency 10 3 26 2" xfId="26550" xr:uid="{00000000-0005-0000-0000-0000A20D0000}"/>
    <cellStyle name="Currency 10 3 27" xfId="3492" xr:uid="{00000000-0005-0000-0000-0000A30D0000}"/>
    <cellStyle name="Currency 10 3 27 2" xfId="26551" xr:uid="{00000000-0005-0000-0000-0000A30D0000}"/>
    <cellStyle name="Currency 10 3 28" xfId="3493" xr:uid="{00000000-0005-0000-0000-0000A40D0000}"/>
    <cellStyle name="Currency 10 3 28 2" xfId="26552" xr:uid="{00000000-0005-0000-0000-0000A40D0000}"/>
    <cellStyle name="Currency 10 3 29" xfId="3494" xr:uid="{00000000-0005-0000-0000-0000A50D0000}"/>
    <cellStyle name="Currency 10 3 29 2" xfId="26553" xr:uid="{00000000-0005-0000-0000-0000A50D0000}"/>
    <cellStyle name="Currency 10 3 3" xfId="3495" xr:uid="{00000000-0005-0000-0000-0000A60D0000}"/>
    <cellStyle name="Currency 10 3 3 2" xfId="26554" xr:uid="{00000000-0005-0000-0000-0000A60D0000}"/>
    <cellStyle name="Currency 10 3 30" xfId="3496" xr:uid="{00000000-0005-0000-0000-0000A70D0000}"/>
    <cellStyle name="Currency 10 3 30 2" xfId="26555" xr:uid="{00000000-0005-0000-0000-0000A70D0000}"/>
    <cellStyle name="Currency 10 3 31" xfId="3497" xr:uid="{00000000-0005-0000-0000-0000A80D0000}"/>
    <cellStyle name="Currency 10 3 31 2" xfId="26556" xr:uid="{00000000-0005-0000-0000-0000A80D0000}"/>
    <cellStyle name="Currency 10 3 32" xfId="3498" xr:uid="{00000000-0005-0000-0000-0000A90D0000}"/>
    <cellStyle name="Currency 10 3 32 2" xfId="26557" xr:uid="{00000000-0005-0000-0000-0000A90D0000}"/>
    <cellStyle name="Currency 10 3 33" xfId="3499" xr:uid="{00000000-0005-0000-0000-0000AA0D0000}"/>
    <cellStyle name="Currency 10 3 33 2" xfId="26558" xr:uid="{00000000-0005-0000-0000-0000AA0D0000}"/>
    <cellStyle name="Currency 10 3 34" xfId="3500" xr:uid="{00000000-0005-0000-0000-0000AB0D0000}"/>
    <cellStyle name="Currency 10 3 34 2" xfId="26559" xr:uid="{00000000-0005-0000-0000-0000AB0D0000}"/>
    <cellStyle name="Currency 10 3 35" xfId="3501" xr:uid="{00000000-0005-0000-0000-0000AC0D0000}"/>
    <cellStyle name="Currency 10 3 35 2" xfId="26560" xr:uid="{00000000-0005-0000-0000-0000AC0D0000}"/>
    <cellStyle name="Currency 10 3 36" xfId="3502" xr:uid="{00000000-0005-0000-0000-0000AD0D0000}"/>
    <cellStyle name="Currency 10 3 36 2" xfId="26561" xr:uid="{00000000-0005-0000-0000-0000AD0D0000}"/>
    <cellStyle name="Currency 10 3 37" xfId="3503" xr:uid="{00000000-0005-0000-0000-0000AE0D0000}"/>
    <cellStyle name="Currency 10 3 37 2" xfId="26562" xr:uid="{00000000-0005-0000-0000-0000AE0D0000}"/>
    <cellStyle name="Currency 10 3 38" xfId="26532" xr:uid="{00000000-0005-0000-0000-0000900D0000}"/>
    <cellStyle name="Currency 10 3 4" xfId="3504" xr:uid="{00000000-0005-0000-0000-0000AF0D0000}"/>
    <cellStyle name="Currency 10 3 4 2" xfId="26563" xr:uid="{00000000-0005-0000-0000-0000AF0D0000}"/>
    <cellStyle name="Currency 10 3 5" xfId="3505" xr:uid="{00000000-0005-0000-0000-0000B00D0000}"/>
    <cellStyle name="Currency 10 3 5 2" xfId="26564" xr:uid="{00000000-0005-0000-0000-0000B00D0000}"/>
    <cellStyle name="Currency 10 3 6" xfId="3506" xr:uid="{00000000-0005-0000-0000-0000B10D0000}"/>
    <cellStyle name="Currency 10 3 6 2" xfId="26565" xr:uid="{00000000-0005-0000-0000-0000B10D0000}"/>
    <cellStyle name="Currency 10 3 7" xfId="3507" xr:uid="{00000000-0005-0000-0000-0000B20D0000}"/>
    <cellStyle name="Currency 10 3 7 2" xfId="26566" xr:uid="{00000000-0005-0000-0000-0000B20D0000}"/>
    <cellStyle name="Currency 10 3 8" xfId="3508" xr:uid="{00000000-0005-0000-0000-0000B30D0000}"/>
    <cellStyle name="Currency 10 3 8 2" xfId="26567" xr:uid="{00000000-0005-0000-0000-0000B30D0000}"/>
    <cellStyle name="Currency 10 3 9" xfId="3509" xr:uid="{00000000-0005-0000-0000-0000B40D0000}"/>
    <cellStyle name="Currency 10 3 9 2" xfId="26568" xr:uid="{00000000-0005-0000-0000-0000B40D0000}"/>
    <cellStyle name="Currency 10 30" xfId="3510" xr:uid="{00000000-0005-0000-0000-0000B50D0000}"/>
    <cellStyle name="Currency 10 30 2" xfId="26569" xr:uid="{00000000-0005-0000-0000-0000B50D0000}"/>
    <cellStyle name="Currency 10 31" xfId="3511" xr:uid="{00000000-0005-0000-0000-0000B60D0000}"/>
    <cellStyle name="Currency 10 31 2" xfId="26570" xr:uid="{00000000-0005-0000-0000-0000B60D0000}"/>
    <cellStyle name="Currency 10 32" xfId="3512" xr:uid="{00000000-0005-0000-0000-0000B70D0000}"/>
    <cellStyle name="Currency 10 32 2" xfId="26571" xr:uid="{00000000-0005-0000-0000-0000B70D0000}"/>
    <cellStyle name="Currency 10 33" xfId="3513" xr:uid="{00000000-0005-0000-0000-0000B80D0000}"/>
    <cellStyle name="Currency 10 33 2" xfId="26572" xr:uid="{00000000-0005-0000-0000-0000B80D0000}"/>
    <cellStyle name="Currency 10 34" xfId="3514" xr:uid="{00000000-0005-0000-0000-0000B90D0000}"/>
    <cellStyle name="Currency 10 34 2" xfId="26573" xr:uid="{00000000-0005-0000-0000-0000B90D0000}"/>
    <cellStyle name="Currency 10 35" xfId="3515" xr:uid="{00000000-0005-0000-0000-0000BA0D0000}"/>
    <cellStyle name="Currency 10 35 2" xfId="26574" xr:uid="{00000000-0005-0000-0000-0000BA0D0000}"/>
    <cellStyle name="Currency 10 36" xfId="3516" xr:uid="{00000000-0005-0000-0000-0000BB0D0000}"/>
    <cellStyle name="Currency 10 36 2" xfId="26575" xr:uid="{00000000-0005-0000-0000-0000BB0D0000}"/>
    <cellStyle name="Currency 10 37" xfId="3517" xr:uid="{00000000-0005-0000-0000-0000BC0D0000}"/>
    <cellStyle name="Currency 10 37 2" xfId="26576" xr:uid="{00000000-0005-0000-0000-0000BC0D0000}"/>
    <cellStyle name="Currency 10 38" xfId="3518" xr:uid="{00000000-0005-0000-0000-0000BD0D0000}"/>
    <cellStyle name="Currency 10 38 2" xfId="26577" xr:uid="{00000000-0005-0000-0000-0000BD0D0000}"/>
    <cellStyle name="Currency 10 39" xfId="3519" xr:uid="{00000000-0005-0000-0000-0000BE0D0000}"/>
    <cellStyle name="Currency 10 39 2" xfId="26578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0 2" xfId="26580" xr:uid="{00000000-0005-0000-0000-0000C00D0000}"/>
    <cellStyle name="Currency 10 4 11" xfId="3522" xr:uid="{00000000-0005-0000-0000-0000C10D0000}"/>
    <cellStyle name="Currency 10 4 11 2" xfId="26581" xr:uid="{00000000-0005-0000-0000-0000C10D0000}"/>
    <cellStyle name="Currency 10 4 12" xfId="3523" xr:uid="{00000000-0005-0000-0000-0000C20D0000}"/>
    <cellStyle name="Currency 10 4 12 2" xfId="26582" xr:uid="{00000000-0005-0000-0000-0000C20D0000}"/>
    <cellStyle name="Currency 10 4 13" xfId="26579" xr:uid="{00000000-0005-0000-0000-0000BF0D0000}"/>
    <cellStyle name="Currency 10 4 2" xfId="3524" xr:uid="{00000000-0005-0000-0000-0000C30D0000}"/>
    <cellStyle name="Currency 10 4 2 2" xfId="26583" xr:uid="{00000000-0005-0000-0000-0000C30D0000}"/>
    <cellStyle name="Currency 10 4 3" xfId="3525" xr:uid="{00000000-0005-0000-0000-0000C40D0000}"/>
    <cellStyle name="Currency 10 4 3 2" xfId="26584" xr:uid="{00000000-0005-0000-0000-0000C40D0000}"/>
    <cellStyle name="Currency 10 4 4" xfId="3526" xr:uid="{00000000-0005-0000-0000-0000C50D0000}"/>
    <cellStyle name="Currency 10 4 4 2" xfId="26585" xr:uid="{00000000-0005-0000-0000-0000C50D0000}"/>
    <cellStyle name="Currency 10 4 5" xfId="3527" xr:uid="{00000000-0005-0000-0000-0000C60D0000}"/>
    <cellStyle name="Currency 10 4 5 2" xfId="26586" xr:uid="{00000000-0005-0000-0000-0000C60D0000}"/>
    <cellStyle name="Currency 10 4 6" xfId="3528" xr:uid="{00000000-0005-0000-0000-0000C70D0000}"/>
    <cellStyle name="Currency 10 4 6 2" xfId="26587" xr:uid="{00000000-0005-0000-0000-0000C70D0000}"/>
    <cellStyle name="Currency 10 4 7" xfId="3529" xr:uid="{00000000-0005-0000-0000-0000C80D0000}"/>
    <cellStyle name="Currency 10 4 7 2" xfId="26588" xr:uid="{00000000-0005-0000-0000-0000C80D0000}"/>
    <cellStyle name="Currency 10 4 8" xfId="3530" xr:uid="{00000000-0005-0000-0000-0000C90D0000}"/>
    <cellStyle name="Currency 10 4 8 2" xfId="26589" xr:uid="{00000000-0005-0000-0000-0000C90D0000}"/>
    <cellStyle name="Currency 10 4 9" xfId="3531" xr:uid="{00000000-0005-0000-0000-0000CA0D0000}"/>
    <cellStyle name="Currency 10 4 9 2" xfId="26590" xr:uid="{00000000-0005-0000-0000-0000CA0D0000}"/>
    <cellStyle name="Currency 10 40" xfId="3532" xr:uid="{00000000-0005-0000-0000-0000CB0D0000}"/>
    <cellStyle name="Currency 10 40 2" xfId="26591" xr:uid="{00000000-0005-0000-0000-0000CB0D0000}"/>
    <cellStyle name="Currency 10 41" xfId="3533" xr:uid="{00000000-0005-0000-0000-0000CC0D0000}"/>
    <cellStyle name="Currency 10 41 2" xfId="26592" xr:uid="{00000000-0005-0000-0000-0000CC0D0000}"/>
    <cellStyle name="Currency 10 42" xfId="3534" xr:uid="{00000000-0005-0000-0000-0000CD0D0000}"/>
    <cellStyle name="Currency 10 42 2" xfId="26593" xr:uid="{00000000-0005-0000-0000-0000CD0D0000}"/>
    <cellStyle name="Currency 10 43" xfId="3535" xr:uid="{00000000-0005-0000-0000-0000CE0D0000}"/>
    <cellStyle name="Currency 10 43 2" xfId="26594" xr:uid="{00000000-0005-0000-0000-0000CE0D0000}"/>
    <cellStyle name="Currency 10 44" xfId="3536" xr:uid="{00000000-0005-0000-0000-0000CF0D0000}"/>
    <cellStyle name="Currency 10 44 2" xfId="26595" xr:uid="{00000000-0005-0000-0000-0000CF0D0000}"/>
    <cellStyle name="Currency 10 45" xfId="3537" xr:uid="{00000000-0005-0000-0000-0000D00D0000}"/>
    <cellStyle name="Currency 10 45 2" xfId="26596" xr:uid="{00000000-0005-0000-0000-0000D00D0000}"/>
    <cellStyle name="Currency 10 46" xfId="3538" xr:uid="{00000000-0005-0000-0000-0000D10D0000}"/>
    <cellStyle name="Currency 10 46 2" xfId="26597" xr:uid="{00000000-0005-0000-0000-0000D10D0000}"/>
    <cellStyle name="Currency 10 47" xfId="3539" xr:uid="{00000000-0005-0000-0000-0000D20D0000}"/>
    <cellStyle name="Currency 10 47 2" xfId="26598" xr:uid="{00000000-0005-0000-0000-0000D20D0000}"/>
    <cellStyle name="Currency 10 48" xfId="3540" xr:uid="{00000000-0005-0000-0000-0000D30D0000}"/>
    <cellStyle name="Currency 10 48 2" xfId="26599" xr:uid="{00000000-0005-0000-0000-0000D30D0000}"/>
    <cellStyle name="Currency 10 49" xfId="3541" xr:uid="{00000000-0005-0000-0000-0000D40D0000}"/>
    <cellStyle name="Currency 10 49 2" xfId="26600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0 2" xfId="26602" xr:uid="{00000000-0005-0000-0000-0000D60D0000}"/>
    <cellStyle name="Currency 10 5 11" xfId="3544" xr:uid="{00000000-0005-0000-0000-0000D70D0000}"/>
    <cellStyle name="Currency 10 5 11 2" xfId="26603" xr:uid="{00000000-0005-0000-0000-0000D70D0000}"/>
    <cellStyle name="Currency 10 5 12" xfId="3545" xr:uid="{00000000-0005-0000-0000-0000D80D0000}"/>
    <cellStyle name="Currency 10 5 12 2" xfId="26604" xr:uid="{00000000-0005-0000-0000-0000D80D0000}"/>
    <cellStyle name="Currency 10 5 13" xfId="26601" xr:uid="{00000000-0005-0000-0000-0000D50D0000}"/>
    <cellStyle name="Currency 10 5 2" xfId="3546" xr:uid="{00000000-0005-0000-0000-0000D90D0000}"/>
    <cellStyle name="Currency 10 5 2 2" xfId="26605" xr:uid="{00000000-0005-0000-0000-0000D90D0000}"/>
    <cellStyle name="Currency 10 5 3" xfId="3547" xr:uid="{00000000-0005-0000-0000-0000DA0D0000}"/>
    <cellStyle name="Currency 10 5 3 2" xfId="26606" xr:uid="{00000000-0005-0000-0000-0000DA0D0000}"/>
    <cellStyle name="Currency 10 5 4" xfId="3548" xr:uid="{00000000-0005-0000-0000-0000DB0D0000}"/>
    <cellStyle name="Currency 10 5 4 2" xfId="26607" xr:uid="{00000000-0005-0000-0000-0000DB0D0000}"/>
    <cellStyle name="Currency 10 5 5" xfId="3549" xr:uid="{00000000-0005-0000-0000-0000DC0D0000}"/>
    <cellStyle name="Currency 10 5 5 2" xfId="26608" xr:uid="{00000000-0005-0000-0000-0000DC0D0000}"/>
    <cellStyle name="Currency 10 5 6" xfId="3550" xr:uid="{00000000-0005-0000-0000-0000DD0D0000}"/>
    <cellStyle name="Currency 10 5 6 2" xfId="26609" xr:uid="{00000000-0005-0000-0000-0000DD0D0000}"/>
    <cellStyle name="Currency 10 5 7" xfId="3551" xr:uid="{00000000-0005-0000-0000-0000DE0D0000}"/>
    <cellStyle name="Currency 10 5 7 2" xfId="26610" xr:uid="{00000000-0005-0000-0000-0000DE0D0000}"/>
    <cellStyle name="Currency 10 5 8" xfId="3552" xr:uid="{00000000-0005-0000-0000-0000DF0D0000}"/>
    <cellStyle name="Currency 10 5 8 2" xfId="26611" xr:uid="{00000000-0005-0000-0000-0000DF0D0000}"/>
    <cellStyle name="Currency 10 5 9" xfId="3553" xr:uid="{00000000-0005-0000-0000-0000E00D0000}"/>
    <cellStyle name="Currency 10 5 9 2" xfId="26612" xr:uid="{00000000-0005-0000-0000-0000E00D0000}"/>
    <cellStyle name="Currency 10 50" xfId="3554" xr:uid="{00000000-0005-0000-0000-0000E10D0000}"/>
    <cellStyle name="Currency 10 50 2" xfId="26613" xr:uid="{00000000-0005-0000-0000-0000E10D0000}"/>
    <cellStyle name="Currency 10 51" xfId="3555" xr:uid="{00000000-0005-0000-0000-0000E20D0000}"/>
    <cellStyle name="Currency 10 51 2" xfId="26614" xr:uid="{00000000-0005-0000-0000-0000E20D0000}"/>
    <cellStyle name="Currency 10 52" xfId="3556" xr:uid="{00000000-0005-0000-0000-0000E30D0000}"/>
    <cellStyle name="Currency 10 52 2" xfId="26615" xr:uid="{00000000-0005-0000-0000-0000E30D0000}"/>
    <cellStyle name="Currency 10 53" xfId="3557" xr:uid="{00000000-0005-0000-0000-0000E40D0000}"/>
    <cellStyle name="Currency 10 53 2" xfId="26616" xr:uid="{00000000-0005-0000-0000-0000E40D0000}"/>
    <cellStyle name="Currency 10 54" xfId="3558" xr:uid="{00000000-0005-0000-0000-0000E50D0000}"/>
    <cellStyle name="Currency 10 54 2" xfId="26617" xr:uid="{00000000-0005-0000-0000-0000E50D0000}"/>
    <cellStyle name="Currency 10 55" xfId="3559" xr:uid="{00000000-0005-0000-0000-0000E60D0000}"/>
    <cellStyle name="Currency 10 55 2" xfId="26618" xr:uid="{00000000-0005-0000-0000-0000E60D0000}"/>
    <cellStyle name="Currency 10 56" xfId="3560" xr:uid="{00000000-0005-0000-0000-0000E70D0000}"/>
    <cellStyle name="Currency 10 56 2" xfId="26619" xr:uid="{00000000-0005-0000-0000-0000E70D0000}"/>
    <cellStyle name="Currency 10 57" xfId="3561" xr:uid="{00000000-0005-0000-0000-0000E80D0000}"/>
    <cellStyle name="Currency 10 57 2" xfId="26620" xr:uid="{00000000-0005-0000-0000-0000E80D0000}"/>
    <cellStyle name="Currency 10 58" xfId="3562" xr:uid="{00000000-0005-0000-0000-0000E90D0000}"/>
    <cellStyle name="Currency 10 58 2" xfId="26621" xr:uid="{00000000-0005-0000-0000-0000E90D0000}"/>
    <cellStyle name="Currency 10 59" xfId="3563" xr:uid="{00000000-0005-0000-0000-0000EA0D0000}"/>
    <cellStyle name="Currency 10 59 2" xfId="26622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0 2" xfId="26624" xr:uid="{00000000-0005-0000-0000-0000EC0D0000}"/>
    <cellStyle name="Currency 10 6 11" xfId="3566" xr:uid="{00000000-0005-0000-0000-0000ED0D0000}"/>
    <cellStyle name="Currency 10 6 11 2" xfId="26625" xr:uid="{00000000-0005-0000-0000-0000ED0D0000}"/>
    <cellStyle name="Currency 10 6 12" xfId="3567" xr:uid="{00000000-0005-0000-0000-0000EE0D0000}"/>
    <cellStyle name="Currency 10 6 12 2" xfId="26626" xr:uid="{00000000-0005-0000-0000-0000EE0D0000}"/>
    <cellStyle name="Currency 10 6 13" xfId="26623" xr:uid="{00000000-0005-0000-0000-0000EB0D0000}"/>
    <cellStyle name="Currency 10 6 2" xfId="3568" xr:uid="{00000000-0005-0000-0000-0000EF0D0000}"/>
    <cellStyle name="Currency 10 6 2 2" xfId="26627" xr:uid="{00000000-0005-0000-0000-0000EF0D0000}"/>
    <cellStyle name="Currency 10 6 3" xfId="3569" xr:uid="{00000000-0005-0000-0000-0000F00D0000}"/>
    <cellStyle name="Currency 10 6 3 2" xfId="26628" xr:uid="{00000000-0005-0000-0000-0000F00D0000}"/>
    <cellStyle name="Currency 10 6 4" xfId="3570" xr:uid="{00000000-0005-0000-0000-0000F10D0000}"/>
    <cellStyle name="Currency 10 6 4 2" xfId="26629" xr:uid="{00000000-0005-0000-0000-0000F10D0000}"/>
    <cellStyle name="Currency 10 6 5" xfId="3571" xr:uid="{00000000-0005-0000-0000-0000F20D0000}"/>
    <cellStyle name="Currency 10 6 5 2" xfId="26630" xr:uid="{00000000-0005-0000-0000-0000F20D0000}"/>
    <cellStyle name="Currency 10 6 6" xfId="3572" xr:uid="{00000000-0005-0000-0000-0000F30D0000}"/>
    <cellStyle name="Currency 10 6 6 2" xfId="26631" xr:uid="{00000000-0005-0000-0000-0000F30D0000}"/>
    <cellStyle name="Currency 10 6 7" xfId="3573" xr:uid="{00000000-0005-0000-0000-0000F40D0000}"/>
    <cellStyle name="Currency 10 6 7 2" xfId="26632" xr:uid="{00000000-0005-0000-0000-0000F40D0000}"/>
    <cellStyle name="Currency 10 6 8" xfId="3574" xr:uid="{00000000-0005-0000-0000-0000F50D0000}"/>
    <cellStyle name="Currency 10 6 8 2" xfId="26633" xr:uid="{00000000-0005-0000-0000-0000F50D0000}"/>
    <cellStyle name="Currency 10 6 9" xfId="3575" xr:uid="{00000000-0005-0000-0000-0000F60D0000}"/>
    <cellStyle name="Currency 10 6 9 2" xfId="26634" xr:uid="{00000000-0005-0000-0000-0000F60D0000}"/>
    <cellStyle name="Currency 10 60" xfId="3576" xr:uid="{00000000-0005-0000-0000-0000F70D0000}"/>
    <cellStyle name="Currency 10 60 2" xfId="26635" xr:uid="{00000000-0005-0000-0000-0000F70D0000}"/>
    <cellStyle name="Currency 10 61" xfId="3577" xr:uid="{00000000-0005-0000-0000-0000F80D0000}"/>
    <cellStyle name="Currency 10 61 2" xfId="26636" xr:uid="{00000000-0005-0000-0000-0000F80D0000}"/>
    <cellStyle name="Currency 10 62" xfId="3578" xr:uid="{00000000-0005-0000-0000-0000F90D0000}"/>
    <cellStyle name="Currency 10 62 2" xfId="26637" xr:uid="{00000000-0005-0000-0000-0000F90D0000}"/>
    <cellStyle name="Currency 10 63" xfId="3579" xr:uid="{00000000-0005-0000-0000-0000FA0D0000}"/>
    <cellStyle name="Currency 10 63 2" xfId="26638" xr:uid="{00000000-0005-0000-0000-0000FA0D0000}"/>
    <cellStyle name="Currency 10 64" xfId="3580" xr:uid="{00000000-0005-0000-0000-0000FB0D0000}"/>
    <cellStyle name="Currency 10 64 2" xfId="26639" xr:uid="{00000000-0005-0000-0000-0000FB0D0000}"/>
    <cellStyle name="Currency 10 65" xfId="3581" xr:uid="{00000000-0005-0000-0000-0000FC0D0000}"/>
    <cellStyle name="Currency 10 65 2" xfId="26640" xr:uid="{00000000-0005-0000-0000-0000FC0D0000}"/>
    <cellStyle name="Currency 10 66" xfId="3582" xr:uid="{00000000-0005-0000-0000-0000FD0D0000}"/>
    <cellStyle name="Currency 10 66 2" xfId="26641" xr:uid="{00000000-0005-0000-0000-0000FD0D0000}"/>
    <cellStyle name="Currency 10 67" xfId="3583" xr:uid="{00000000-0005-0000-0000-0000FE0D0000}"/>
    <cellStyle name="Currency 10 67 2" xfId="26642" xr:uid="{00000000-0005-0000-0000-0000FE0D0000}"/>
    <cellStyle name="Currency 10 68" xfId="3584" xr:uid="{00000000-0005-0000-0000-0000FF0D0000}"/>
    <cellStyle name="Currency 10 68 2" xfId="26643" xr:uid="{00000000-0005-0000-0000-0000FF0D0000}"/>
    <cellStyle name="Currency 10 69" xfId="3585" xr:uid="{00000000-0005-0000-0000-0000000E0000}"/>
    <cellStyle name="Currency 10 69 2" xfId="26644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0 2" xfId="26646" xr:uid="{00000000-0005-0000-0000-0000020E0000}"/>
    <cellStyle name="Currency 10 7 11" xfId="3588" xr:uid="{00000000-0005-0000-0000-0000030E0000}"/>
    <cellStyle name="Currency 10 7 11 2" xfId="26647" xr:uid="{00000000-0005-0000-0000-0000030E0000}"/>
    <cellStyle name="Currency 10 7 12" xfId="3589" xr:uid="{00000000-0005-0000-0000-0000040E0000}"/>
    <cellStyle name="Currency 10 7 12 2" xfId="26648" xr:uid="{00000000-0005-0000-0000-0000040E0000}"/>
    <cellStyle name="Currency 10 7 13" xfId="26645" xr:uid="{00000000-0005-0000-0000-0000010E0000}"/>
    <cellStyle name="Currency 10 7 2" xfId="3590" xr:uid="{00000000-0005-0000-0000-0000050E0000}"/>
    <cellStyle name="Currency 10 7 2 2" xfId="26649" xr:uid="{00000000-0005-0000-0000-0000050E0000}"/>
    <cellStyle name="Currency 10 7 3" xfId="3591" xr:uid="{00000000-0005-0000-0000-0000060E0000}"/>
    <cellStyle name="Currency 10 7 3 2" xfId="26650" xr:uid="{00000000-0005-0000-0000-0000060E0000}"/>
    <cellStyle name="Currency 10 7 4" xfId="3592" xr:uid="{00000000-0005-0000-0000-0000070E0000}"/>
    <cellStyle name="Currency 10 7 4 2" xfId="26651" xr:uid="{00000000-0005-0000-0000-0000070E0000}"/>
    <cellStyle name="Currency 10 7 5" xfId="3593" xr:uid="{00000000-0005-0000-0000-0000080E0000}"/>
    <cellStyle name="Currency 10 7 5 2" xfId="26652" xr:uid="{00000000-0005-0000-0000-0000080E0000}"/>
    <cellStyle name="Currency 10 7 6" xfId="3594" xr:uid="{00000000-0005-0000-0000-0000090E0000}"/>
    <cellStyle name="Currency 10 7 6 2" xfId="26653" xr:uid="{00000000-0005-0000-0000-0000090E0000}"/>
    <cellStyle name="Currency 10 7 7" xfId="3595" xr:uid="{00000000-0005-0000-0000-00000A0E0000}"/>
    <cellStyle name="Currency 10 7 7 2" xfId="26654" xr:uid="{00000000-0005-0000-0000-00000A0E0000}"/>
    <cellStyle name="Currency 10 7 8" xfId="3596" xr:uid="{00000000-0005-0000-0000-00000B0E0000}"/>
    <cellStyle name="Currency 10 7 8 2" xfId="26655" xr:uid="{00000000-0005-0000-0000-00000B0E0000}"/>
    <cellStyle name="Currency 10 7 9" xfId="3597" xr:uid="{00000000-0005-0000-0000-00000C0E0000}"/>
    <cellStyle name="Currency 10 7 9 2" xfId="26656" xr:uid="{00000000-0005-0000-0000-00000C0E0000}"/>
    <cellStyle name="Currency 10 70" xfId="3598" xr:uid="{00000000-0005-0000-0000-00000D0E0000}"/>
    <cellStyle name="Currency 10 70 2" xfId="26657" xr:uid="{00000000-0005-0000-0000-00000D0E0000}"/>
    <cellStyle name="Currency 10 71" xfId="3599" xr:uid="{00000000-0005-0000-0000-00000E0E0000}"/>
    <cellStyle name="Currency 10 71 2" xfId="26658" xr:uid="{00000000-0005-0000-0000-00000E0E0000}"/>
    <cellStyle name="Currency 10 72" xfId="3600" xr:uid="{00000000-0005-0000-0000-00000F0E0000}"/>
    <cellStyle name="Currency 10 72 2" xfId="26659" xr:uid="{00000000-0005-0000-0000-00000F0E0000}"/>
    <cellStyle name="Currency 10 73" xfId="3601" xr:uid="{00000000-0005-0000-0000-0000100E0000}"/>
    <cellStyle name="Currency 10 73 2" xfId="26660" xr:uid="{00000000-0005-0000-0000-0000100E0000}"/>
    <cellStyle name="Currency 10 74" xfId="3602" xr:uid="{00000000-0005-0000-0000-0000110E0000}"/>
    <cellStyle name="Currency 10 74 2" xfId="26661" xr:uid="{00000000-0005-0000-0000-0000110E0000}"/>
    <cellStyle name="Currency 10 75" xfId="3603" xr:uid="{00000000-0005-0000-0000-0000120E0000}"/>
    <cellStyle name="Currency 10 75 2" xfId="26662" xr:uid="{00000000-0005-0000-0000-0000120E0000}"/>
    <cellStyle name="Currency 10 76" xfId="3604" xr:uid="{00000000-0005-0000-0000-0000130E0000}"/>
    <cellStyle name="Currency 10 76 2" xfId="26663" xr:uid="{00000000-0005-0000-0000-0000130E0000}"/>
    <cellStyle name="Currency 10 77" xfId="3605" xr:uid="{00000000-0005-0000-0000-0000140E0000}"/>
    <cellStyle name="Currency 10 77 2" xfId="26664" xr:uid="{00000000-0005-0000-0000-0000140E0000}"/>
    <cellStyle name="Currency 10 78" xfId="3606" xr:uid="{00000000-0005-0000-0000-0000150E0000}"/>
    <cellStyle name="Currency 10 78 2" xfId="26665" xr:uid="{00000000-0005-0000-0000-0000150E0000}"/>
    <cellStyle name="Currency 10 79" xfId="3607" xr:uid="{00000000-0005-0000-0000-0000160E0000}"/>
    <cellStyle name="Currency 10 79 2" xfId="26666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0 2" xfId="26668" xr:uid="{00000000-0005-0000-0000-0000180E0000}"/>
    <cellStyle name="Currency 10 8 11" xfId="3610" xr:uid="{00000000-0005-0000-0000-0000190E0000}"/>
    <cellStyle name="Currency 10 8 11 2" xfId="26669" xr:uid="{00000000-0005-0000-0000-0000190E0000}"/>
    <cellStyle name="Currency 10 8 12" xfId="3611" xr:uid="{00000000-0005-0000-0000-00001A0E0000}"/>
    <cellStyle name="Currency 10 8 12 2" xfId="26670" xr:uid="{00000000-0005-0000-0000-00001A0E0000}"/>
    <cellStyle name="Currency 10 8 13" xfId="26667" xr:uid="{00000000-0005-0000-0000-0000170E0000}"/>
    <cellStyle name="Currency 10 8 2" xfId="3612" xr:uid="{00000000-0005-0000-0000-00001B0E0000}"/>
    <cellStyle name="Currency 10 8 2 2" xfId="26671" xr:uid="{00000000-0005-0000-0000-00001B0E0000}"/>
    <cellStyle name="Currency 10 8 3" xfId="3613" xr:uid="{00000000-0005-0000-0000-00001C0E0000}"/>
    <cellStyle name="Currency 10 8 3 2" xfId="26672" xr:uid="{00000000-0005-0000-0000-00001C0E0000}"/>
    <cellStyle name="Currency 10 8 4" xfId="3614" xr:uid="{00000000-0005-0000-0000-00001D0E0000}"/>
    <cellStyle name="Currency 10 8 4 2" xfId="26673" xr:uid="{00000000-0005-0000-0000-00001D0E0000}"/>
    <cellStyle name="Currency 10 8 5" xfId="3615" xr:uid="{00000000-0005-0000-0000-00001E0E0000}"/>
    <cellStyle name="Currency 10 8 5 2" xfId="26674" xr:uid="{00000000-0005-0000-0000-00001E0E0000}"/>
    <cellStyle name="Currency 10 8 6" xfId="3616" xr:uid="{00000000-0005-0000-0000-00001F0E0000}"/>
    <cellStyle name="Currency 10 8 6 2" xfId="26675" xr:uid="{00000000-0005-0000-0000-00001F0E0000}"/>
    <cellStyle name="Currency 10 8 7" xfId="3617" xr:uid="{00000000-0005-0000-0000-0000200E0000}"/>
    <cellStyle name="Currency 10 8 7 2" xfId="26676" xr:uid="{00000000-0005-0000-0000-0000200E0000}"/>
    <cellStyle name="Currency 10 8 8" xfId="3618" xr:uid="{00000000-0005-0000-0000-0000210E0000}"/>
    <cellStyle name="Currency 10 8 8 2" xfId="26677" xr:uid="{00000000-0005-0000-0000-0000210E0000}"/>
    <cellStyle name="Currency 10 8 9" xfId="3619" xr:uid="{00000000-0005-0000-0000-0000220E0000}"/>
    <cellStyle name="Currency 10 8 9 2" xfId="26678" xr:uid="{00000000-0005-0000-0000-0000220E0000}"/>
    <cellStyle name="Currency 10 80" xfId="3620" xr:uid="{00000000-0005-0000-0000-0000230E0000}"/>
    <cellStyle name="Currency 10 80 2" xfId="26679" xr:uid="{00000000-0005-0000-0000-0000230E0000}"/>
    <cellStyle name="Currency 10 81" xfId="3621" xr:uid="{00000000-0005-0000-0000-0000240E0000}"/>
    <cellStyle name="Currency 10 81 2" xfId="26680" xr:uid="{00000000-0005-0000-0000-0000240E0000}"/>
    <cellStyle name="Currency 10 82" xfId="3622" xr:uid="{00000000-0005-0000-0000-0000250E0000}"/>
    <cellStyle name="Currency 10 82 2" xfId="26681" xr:uid="{00000000-0005-0000-0000-0000250E0000}"/>
    <cellStyle name="Currency 10 83" xfId="3623" xr:uid="{00000000-0005-0000-0000-0000260E0000}"/>
    <cellStyle name="Currency 10 83 2" xfId="26682" xr:uid="{00000000-0005-0000-0000-0000260E0000}"/>
    <cellStyle name="Currency 10 84" xfId="3624" xr:uid="{00000000-0005-0000-0000-0000270E0000}"/>
    <cellStyle name="Currency 10 84 2" xfId="26683" xr:uid="{00000000-0005-0000-0000-0000270E0000}"/>
    <cellStyle name="Currency 10 85" xfId="3625" xr:uid="{00000000-0005-0000-0000-0000280E0000}"/>
    <cellStyle name="Currency 10 85 2" xfId="26684" xr:uid="{00000000-0005-0000-0000-0000280E0000}"/>
    <cellStyle name="Currency 10 86" xfId="3626" xr:uid="{00000000-0005-0000-0000-0000290E0000}"/>
    <cellStyle name="Currency 10 86 2" xfId="26685" xr:uid="{00000000-0005-0000-0000-0000290E0000}"/>
    <cellStyle name="Currency 10 87" xfId="3627" xr:uid="{00000000-0005-0000-0000-00002A0E0000}"/>
    <cellStyle name="Currency 10 87 2" xfId="26686" xr:uid="{00000000-0005-0000-0000-00002A0E0000}"/>
    <cellStyle name="Currency 10 88" xfId="3628" xr:uid="{00000000-0005-0000-0000-00002B0E0000}"/>
    <cellStyle name="Currency 10 88 2" xfId="26687" xr:uid="{00000000-0005-0000-0000-00002B0E0000}"/>
    <cellStyle name="Currency 10 89" xfId="3629" xr:uid="{00000000-0005-0000-0000-00002C0E0000}"/>
    <cellStyle name="Currency 10 89 2" xfId="26688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0 2" xfId="26690" xr:uid="{00000000-0005-0000-0000-00002E0E0000}"/>
    <cellStyle name="Currency 10 9 11" xfId="3632" xr:uid="{00000000-0005-0000-0000-00002F0E0000}"/>
    <cellStyle name="Currency 10 9 11 2" xfId="26691" xr:uid="{00000000-0005-0000-0000-00002F0E0000}"/>
    <cellStyle name="Currency 10 9 12" xfId="3633" xr:uid="{00000000-0005-0000-0000-0000300E0000}"/>
    <cellStyle name="Currency 10 9 12 2" xfId="26692" xr:uid="{00000000-0005-0000-0000-0000300E0000}"/>
    <cellStyle name="Currency 10 9 13" xfId="26689" xr:uid="{00000000-0005-0000-0000-00002D0E0000}"/>
    <cellStyle name="Currency 10 9 2" xfId="3634" xr:uid="{00000000-0005-0000-0000-0000310E0000}"/>
    <cellStyle name="Currency 10 9 2 2" xfId="26693" xr:uid="{00000000-0005-0000-0000-0000310E0000}"/>
    <cellStyle name="Currency 10 9 3" xfId="3635" xr:uid="{00000000-0005-0000-0000-0000320E0000}"/>
    <cellStyle name="Currency 10 9 3 2" xfId="26694" xr:uid="{00000000-0005-0000-0000-0000320E0000}"/>
    <cellStyle name="Currency 10 9 4" xfId="3636" xr:uid="{00000000-0005-0000-0000-0000330E0000}"/>
    <cellStyle name="Currency 10 9 4 2" xfId="26695" xr:uid="{00000000-0005-0000-0000-0000330E0000}"/>
    <cellStyle name="Currency 10 9 5" xfId="3637" xr:uid="{00000000-0005-0000-0000-0000340E0000}"/>
    <cellStyle name="Currency 10 9 5 2" xfId="26696" xr:uid="{00000000-0005-0000-0000-0000340E0000}"/>
    <cellStyle name="Currency 10 9 6" xfId="3638" xr:uid="{00000000-0005-0000-0000-0000350E0000}"/>
    <cellStyle name="Currency 10 9 6 2" xfId="26697" xr:uid="{00000000-0005-0000-0000-0000350E0000}"/>
    <cellStyle name="Currency 10 9 7" xfId="3639" xr:uid="{00000000-0005-0000-0000-0000360E0000}"/>
    <cellStyle name="Currency 10 9 7 2" xfId="26698" xr:uid="{00000000-0005-0000-0000-0000360E0000}"/>
    <cellStyle name="Currency 10 9 8" xfId="3640" xr:uid="{00000000-0005-0000-0000-0000370E0000}"/>
    <cellStyle name="Currency 10 9 8 2" xfId="26699" xr:uid="{00000000-0005-0000-0000-0000370E0000}"/>
    <cellStyle name="Currency 10 9 9" xfId="3641" xr:uid="{00000000-0005-0000-0000-0000380E0000}"/>
    <cellStyle name="Currency 10 9 9 2" xfId="26700" xr:uid="{00000000-0005-0000-0000-0000380E0000}"/>
    <cellStyle name="Currency 10 90" xfId="3642" xr:uid="{00000000-0005-0000-0000-0000390E0000}"/>
    <cellStyle name="Currency 10 90 2" xfId="26701" xr:uid="{00000000-0005-0000-0000-0000390E0000}"/>
    <cellStyle name="Currency 10 91" xfId="26133" xr:uid="{00000000-0005-0000-0000-0000010C0000}"/>
    <cellStyle name="Currency 11" xfId="3643" xr:uid="{00000000-0005-0000-0000-00003A0E0000}"/>
    <cellStyle name="Currency 11 10" xfId="3644" xr:uid="{00000000-0005-0000-0000-00003B0E0000}"/>
    <cellStyle name="Currency 11 10 2" xfId="26703" xr:uid="{00000000-0005-0000-0000-00003B0E0000}"/>
    <cellStyle name="Currency 11 11" xfId="3645" xr:uid="{00000000-0005-0000-0000-00003C0E0000}"/>
    <cellStyle name="Currency 11 11 2" xfId="26704" xr:uid="{00000000-0005-0000-0000-00003C0E0000}"/>
    <cellStyle name="Currency 11 12" xfId="3646" xr:uid="{00000000-0005-0000-0000-00003D0E0000}"/>
    <cellStyle name="Currency 11 12 2" xfId="26705" xr:uid="{00000000-0005-0000-0000-00003D0E0000}"/>
    <cellStyle name="Currency 11 13" xfId="3647" xr:uid="{00000000-0005-0000-0000-00003E0E0000}"/>
    <cellStyle name="Currency 11 13 2" xfId="26706" xr:uid="{00000000-0005-0000-0000-00003E0E0000}"/>
    <cellStyle name="Currency 11 14" xfId="26702" xr:uid="{00000000-0005-0000-0000-00003A0E0000}"/>
    <cellStyle name="Currency 11 2" xfId="3648" xr:uid="{00000000-0005-0000-0000-00003F0E0000}"/>
    <cellStyle name="Currency 11 2 2" xfId="3649" xr:uid="{00000000-0005-0000-0000-0000400E0000}"/>
    <cellStyle name="Currency 11 2 2 2" xfId="26708" xr:uid="{00000000-0005-0000-0000-0000400E0000}"/>
    <cellStyle name="Currency 11 2 3" xfId="3650" xr:uid="{00000000-0005-0000-0000-0000410E0000}"/>
    <cellStyle name="Currency 11 2 3 2" xfId="26709" xr:uid="{00000000-0005-0000-0000-0000410E0000}"/>
    <cellStyle name="Currency 11 2 4" xfId="26707" xr:uid="{00000000-0005-0000-0000-00003F0E0000}"/>
    <cellStyle name="Currency 11 3" xfId="3651" xr:uid="{00000000-0005-0000-0000-0000420E0000}"/>
    <cellStyle name="Currency 11 3 2" xfId="3652" xr:uid="{00000000-0005-0000-0000-0000430E0000}"/>
    <cellStyle name="Currency 11 3 2 2" xfId="26711" xr:uid="{00000000-0005-0000-0000-0000430E0000}"/>
    <cellStyle name="Currency 11 3 3" xfId="3653" xr:uid="{00000000-0005-0000-0000-0000440E0000}"/>
    <cellStyle name="Currency 11 3 3 2" xfId="26712" xr:uid="{00000000-0005-0000-0000-0000440E0000}"/>
    <cellStyle name="Currency 11 3 4" xfId="26710" xr:uid="{00000000-0005-0000-0000-0000420E0000}"/>
    <cellStyle name="Currency 11 4" xfId="3654" xr:uid="{00000000-0005-0000-0000-0000450E0000}"/>
    <cellStyle name="Currency 11 4 2" xfId="3655" xr:uid="{00000000-0005-0000-0000-0000460E0000}"/>
    <cellStyle name="Currency 11 4 2 2" xfId="26714" xr:uid="{00000000-0005-0000-0000-0000460E0000}"/>
    <cellStyle name="Currency 11 4 3" xfId="3656" xr:uid="{00000000-0005-0000-0000-0000470E0000}"/>
    <cellStyle name="Currency 11 4 3 2" xfId="26715" xr:uid="{00000000-0005-0000-0000-0000470E0000}"/>
    <cellStyle name="Currency 11 4 4" xfId="26713" xr:uid="{00000000-0005-0000-0000-0000450E0000}"/>
    <cellStyle name="Currency 11 5" xfId="3657" xr:uid="{00000000-0005-0000-0000-0000480E0000}"/>
    <cellStyle name="Currency 11 5 2" xfId="3658" xr:uid="{00000000-0005-0000-0000-0000490E0000}"/>
    <cellStyle name="Currency 11 5 2 2" xfId="26717" xr:uid="{00000000-0005-0000-0000-0000490E0000}"/>
    <cellStyle name="Currency 11 5 3" xfId="3659" xr:uid="{00000000-0005-0000-0000-00004A0E0000}"/>
    <cellStyle name="Currency 11 5 3 2" xfId="26718" xr:uid="{00000000-0005-0000-0000-00004A0E0000}"/>
    <cellStyle name="Currency 11 5 4" xfId="26716" xr:uid="{00000000-0005-0000-0000-0000480E0000}"/>
    <cellStyle name="Currency 11 6" xfId="3660" xr:uid="{00000000-0005-0000-0000-00004B0E0000}"/>
    <cellStyle name="Currency 11 6 2" xfId="3661" xr:uid="{00000000-0005-0000-0000-00004C0E0000}"/>
    <cellStyle name="Currency 11 6 2 2" xfId="26720" xr:uid="{00000000-0005-0000-0000-00004C0E0000}"/>
    <cellStyle name="Currency 11 6 3" xfId="3662" xr:uid="{00000000-0005-0000-0000-00004D0E0000}"/>
    <cellStyle name="Currency 11 6 3 2" xfId="26721" xr:uid="{00000000-0005-0000-0000-00004D0E0000}"/>
    <cellStyle name="Currency 11 6 4" xfId="26719" xr:uid="{00000000-0005-0000-0000-00004B0E0000}"/>
    <cellStyle name="Currency 11 7" xfId="3663" xr:uid="{00000000-0005-0000-0000-00004E0E0000}"/>
    <cellStyle name="Currency 11 7 2" xfId="3664" xr:uid="{00000000-0005-0000-0000-00004F0E0000}"/>
    <cellStyle name="Currency 11 7 2 2" xfId="26723" xr:uid="{00000000-0005-0000-0000-00004F0E0000}"/>
    <cellStyle name="Currency 11 7 3" xfId="3665" xr:uid="{00000000-0005-0000-0000-0000500E0000}"/>
    <cellStyle name="Currency 11 7 3 2" xfId="26724" xr:uid="{00000000-0005-0000-0000-0000500E0000}"/>
    <cellStyle name="Currency 11 7 4" xfId="26722" xr:uid="{00000000-0005-0000-0000-00004E0E0000}"/>
    <cellStyle name="Currency 11 8" xfId="3666" xr:uid="{00000000-0005-0000-0000-0000510E0000}"/>
    <cellStyle name="Currency 11 8 2" xfId="3667" xr:uid="{00000000-0005-0000-0000-0000520E0000}"/>
    <cellStyle name="Currency 11 8 2 2" xfId="26726" xr:uid="{00000000-0005-0000-0000-0000520E0000}"/>
    <cellStyle name="Currency 11 8 3" xfId="3668" xr:uid="{00000000-0005-0000-0000-0000530E0000}"/>
    <cellStyle name="Currency 11 8 3 2" xfId="26727" xr:uid="{00000000-0005-0000-0000-0000530E0000}"/>
    <cellStyle name="Currency 11 8 4" xfId="26725" xr:uid="{00000000-0005-0000-0000-0000510E0000}"/>
    <cellStyle name="Currency 11 9" xfId="3669" xr:uid="{00000000-0005-0000-0000-0000540E0000}"/>
    <cellStyle name="Currency 11 9 2" xfId="3670" xr:uid="{00000000-0005-0000-0000-0000550E0000}"/>
    <cellStyle name="Currency 11 9 2 2" xfId="26729" xr:uid="{00000000-0005-0000-0000-0000550E0000}"/>
    <cellStyle name="Currency 11 9 3" xfId="3671" xr:uid="{00000000-0005-0000-0000-0000560E0000}"/>
    <cellStyle name="Currency 11 9 3 2" xfId="26730" xr:uid="{00000000-0005-0000-0000-0000560E0000}"/>
    <cellStyle name="Currency 11 9 4" xfId="26728" xr:uid="{00000000-0005-0000-0000-0000540E0000}"/>
    <cellStyle name="Currency 12" xfId="3672" xr:uid="{00000000-0005-0000-0000-0000570E0000}"/>
    <cellStyle name="Currency 12 10" xfId="3673" xr:uid="{00000000-0005-0000-0000-0000580E0000}"/>
    <cellStyle name="Currency 12 10 2" xfId="26732" xr:uid="{00000000-0005-0000-0000-0000580E0000}"/>
    <cellStyle name="Currency 12 11" xfId="3674" xr:uid="{00000000-0005-0000-0000-0000590E0000}"/>
    <cellStyle name="Currency 12 11 2" xfId="26733" xr:uid="{00000000-0005-0000-0000-0000590E0000}"/>
    <cellStyle name="Currency 12 12" xfId="3675" xr:uid="{00000000-0005-0000-0000-00005A0E0000}"/>
    <cellStyle name="Currency 12 12 2" xfId="26734" xr:uid="{00000000-0005-0000-0000-00005A0E0000}"/>
    <cellStyle name="Currency 12 13" xfId="3676" xr:uid="{00000000-0005-0000-0000-00005B0E0000}"/>
    <cellStyle name="Currency 12 13 2" xfId="26735" xr:uid="{00000000-0005-0000-0000-00005B0E0000}"/>
    <cellStyle name="Currency 12 14" xfId="3677" xr:uid="{00000000-0005-0000-0000-00005C0E0000}"/>
    <cellStyle name="Currency 12 14 2" xfId="26736" xr:uid="{00000000-0005-0000-0000-00005C0E0000}"/>
    <cellStyle name="Currency 12 15" xfId="3678" xr:uid="{00000000-0005-0000-0000-00005D0E0000}"/>
    <cellStyle name="Currency 12 15 2" xfId="26737" xr:uid="{00000000-0005-0000-0000-00005D0E0000}"/>
    <cellStyle name="Currency 12 16" xfId="26731" xr:uid="{00000000-0005-0000-0000-0000570E0000}"/>
    <cellStyle name="Currency 12 2" xfId="3679" xr:uid="{00000000-0005-0000-0000-00005E0E0000}"/>
    <cellStyle name="Currency 12 2 2" xfId="3680" xr:uid="{00000000-0005-0000-0000-00005F0E0000}"/>
    <cellStyle name="Currency 12 2 2 2" xfId="26739" xr:uid="{00000000-0005-0000-0000-00005F0E0000}"/>
    <cellStyle name="Currency 12 2 3" xfId="26738" xr:uid="{00000000-0005-0000-0000-00005E0E0000}"/>
    <cellStyle name="Currency 12 3" xfId="3681" xr:uid="{00000000-0005-0000-0000-0000600E0000}"/>
    <cellStyle name="Currency 12 3 2" xfId="3682" xr:uid="{00000000-0005-0000-0000-0000610E0000}"/>
    <cellStyle name="Currency 12 3 2 2" xfId="26741" xr:uid="{00000000-0005-0000-0000-0000610E0000}"/>
    <cellStyle name="Currency 12 3 3" xfId="26740" xr:uid="{00000000-0005-0000-0000-0000600E0000}"/>
    <cellStyle name="Currency 12 4" xfId="3683" xr:uid="{00000000-0005-0000-0000-0000620E0000}"/>
    <cellStyle name="Currency 12 4 2" xfId="26742" xr:uid="{00000000-0005-0000-0000-0000620E0000}"/>
    <cellStyle name="Currency 12 5" xfId="3684" xr:uid="{00000000-0005-0000-0000-0000630E0000}"/>
    <cellStyle name="Currency 12 5 2" xfId="26743" xr:uid="{00000000-0005-0000-0000-0000630E0000}"/>
    <cellStyle name="Currency 12 6" xfId="3685" xr:uid="{00000000-0005-0000-0000-0000640E0000}"/>
    <cellStyle name="Currency 12 6 2" xfId="26744" xr:uid="{00000000-0005-0000-0000-0000640E0000}"/>
    <cellStyle name="Currency 12 7" xfId="3686" xr:uid="{00000000-0005-0000-0000-0000650E0000}"/>
    <cellStyle name="Currency 12 7 2" xfId="26745" xr:uid="{00000000-0005-0000-0000-0000650E0000}"/>
    <cellStyle name="Currency 12 8" xfId="3687" xr:uid="{00000000-0005-0000-0000-0000660E0000}"/>
    <cellStyle name="Currency 12 8 2" xfId="26746" xr:uid="{00000000-0005-0000-0000-0000660E0000}"/>
    <cellStyle name="Currency 12 9" xfId="3688" xr:uid="{00000000-0005-0000-0000-0000670E0000}"/>
    <cellStyle name="Currency 12 9 2" xfId="26747" xr:uid="{00000000-0005-0000-0000-0000670E0000}"/>
    <cellStyle name="Currency 13" xfId="3689" xr:uid="{00000000-0005-0000-0000-0000680E0000}"/>
    <cellStyle name="Currency 13 2" xfId="3690" xr:uid="{00000000-0005-0000-0000-0000690E0000}"/>
    <cellStyle name="Currency 13 2 2" xfId="26749" xr:uid="{00000000-0005-0000-0000-0000690E0000}"/>
    <cellStyle name="Currency 13 3" xfId="26748" xr:uid="{00000000-0005-0000-0000-0000680E0000}"/>
    <cellStyle name="Currency 14" xfId="3691" xr:uid="{00000000-0005-0000-0000-00006A0E0000}"/>
    <cellStyle name="Currency 14 2" xfId="3692" xr:uid="{00000000-0005-0000-0000-00006B0E0000}"/>
    <cellStyle name="Currency 14 2 2" xfId="26751" xr:uid="{00000000-0005-0000-0000-00006B0E0000}"/>
    <cellStyle name="Currency 14 3" xfId="3693" xr:uid="{00000000-0005-0000-0000-00006C0E0000}"/>
    <cellStyle name="Currency 14 3 2" xfId="26752" xr:uid="{00000000-0005-0000-0000-00006C0E0000}"/>
    <cellStyle name="Currency 14 4" xfId="26750" xr:uid="{00000000-0005-0000-0000-00006A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2 2" xfId="26755" xr:uid="{00000000-0005-0000-0000-00006F0E0000}"/>
    <cellStyle name="Currency 16 2 3" xfId="3697" xr:uid="{00000000-0005-0000-0000-0000700E0000}"/>
    <cellStyle name="Currency 16 2 3 2" xfId="26756" xr:uid="{00000000-0005-0000-0000-0000700E0000}"/>
    <cellStyle name="Currency 16 2 4" xfId="26754" xr:uid="{00000000-0005-0000-0000-00006E0E0000}"/>
    <cellStyle name="Currency 16 3" xfId="3698" xr:uid="{00000000-0005-0000-0000-0000710E0000}"/>
    <cellStyle name="Currency 16 3 2" xfId="3699" xr:uid="{00000000-0005-0000-0000-0000720E0000}"/>
    <cellStyle name="Currency 16 3 2 2" xfId="26758" xr:uid="{00000000-0005-0000-0000-0000720E0000}"/>
    <cellStyle name="Currency 16 3 3" xfId="3700" xr:uid="{00000000-0005-0000-0000-0000730E0000}"/>
    <cellStyle name="Currency 16 3 3 2" xfId="26759" xr:uid="{00000000-0005-0000-0000-0000730E0000}"/>
    <cellStyle name="Currency 16 3 4" xfId="26757" xr:uid="{00000000-0005-0000-0000-0000710E0000}"/>
    <cellStyle name="Currency 16 4" xfId="3701" xr:uid="{00000000-0005-0000-0000-0000740E0000}"/>
    <cellStyle name="Currency 16 4 2" xfId="26760" xr:uid="{00000000-0005-0000-0000-0000740E0000}"/>
    <cellStyle name="Currency 16 5" xfId="3702" xr:uid="{00000000-0005-0000-0000-0000750E0000}"/>
    <cellStyle name="Currency 16 5 2" xfId="26761" xr:uid="{00000000-0005-0000-0000-0000750E0000}"/>
    <cellStyle name="Currency 16 6" xfId="26753" xr:uid="{00000000-0005-0000-0000-00006D0E0000}"/>
    <cellStyle name="Currency 17" xfId="3703" xr:uid="{00000000-0005-0000-0000-0000760E0000}"/>
    <cellStyle name="Currency 17 2" xfId="3704" xr:uid="{00000000-0005-0000-0000-0000770E0000}"/>
    <cellStyle name="Currency 17 2 2" xfId="26763" xr:uid="{00000000-0005-0000-0000-0000770E0000}"/>
    <cellStyle name="Currency 17 3" xfId="3705" xr:uid="{00000000-0005-0000-0000-0000780E0000}"/>
    <cellStyle name="Currency 17 3 2" xfId="26764" xr:uid="{00000000-0005-0000-0000-0000780E0000}"/>
    <cellStyle name="Currency 17 4" xfId="26762" xr:uid="{00000000-0005-0000-0000-0000760E0000}"/>
    <cellStyle name="Currency 18" xfId="3706" xr:uid="{00000000-0005-0000-0000-0000790E0000}"/>
    <cellStyle name="Currency 18 2" xfId="3707" xr:uid="{00000000-0005-0000-0000-00007A0E0000}"/>
    <cellStyle name="Currency 18 2 2" xfId="26766" xr:uid="{00000000-0005-0000-0000-00007A0E0000}"/>
    <cellStyle name="Currency 18 3" xfId="3708" xr:uid="{00000000-0005-0000-0000-00007B0E0000}"/>
    <cellStyle name="Currency 18 3 2" xfId="26767" xr:uid="{00000000-0005-0000-0000-00007B0E0000}"/>
    <cellStyle name="Currency 18 4" xfId="26765" xr:uid="{00000000-0005-0000-0000-0000790E0000}"/>
    <cellStyle name="Currency 19" xfId="3709" xr:uid="{00000000-0005-0000-0000-00007C0E0000}"/>
    <cellStyle name="Currency 19 2" xfId="3710" xr:uid="{00000000-0005-0000-0000-00007D0E0000}"/>
    <cellStyle name="Currency 19 2 2" xfId="26769" xr:uid="{00000000-0005-0000-0000-00007D0E0000}"/>
    <cellStyle name="Currency 19 3" xfId="3711" xr:uid="{00000000-0005-0000-0000-00007E0E0000}"/>
    <cellStyle name="Currency 19 3 2" xfId="26770" xr:uid="{00000000-0005-0000-0000-00007E0E0000}"/>
    <cellStyle name="Currency 19 4" xfId="26768" xr:uid="{00000000-0005-0000-0000-00007C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0 2" xfId="26772" xr:uid="{00000000-0005-0000-0000-0000810E0000}"/>
    <cellStyle name="Currency 2 10 11" xfId="3715" xr:uid="{00000000-0005-0000-0000-0000820E0000}"/>
    <cellStyle name="Currency 2 10 11 2" xfId="26773" xr:uid="{00000000-0005-0000-0000-0000820E0000}"/>
    <cellStyle name="Currency 2 10 12" xfId="3716" xr:uid="{00000000-0005-0000-0000-0000830E0000}"/>
    <cellStyle name="Currency 2 10 12 2" xfId="26774" xr:uid="{00000000-0005-0000-0000-0000830E0000}"/>
    <cellStyle name="Currency 2 10 13" xfId="3717" xr:uid="{00000000-0005-0000-0000-0000840E0000}"/>
    <cellStyle name="Currency 2 10 13 2" xfId="26775" xr:uid="{00000000-0005-0000-0000-0000840E0000}"/>
    <cellStyle name="Currency 2 10 14" xfId="3718" xr:uid="{00000000-0005-0000-0000-0000850E0000}"/>
    <cellStyle name="Currency 2 10 14 2" xfId="26776" xr:uid="{00000000-0005-0000-0000-0000850E0000}"/>
    <cellStyle name="Currency 2 10 15" xfId="3719" xr:uid="{00000000-0005-0000-0000-0000860E0000}"/>
    <cellStyle name="Currency 2 10 15 2" xfId="26777" xr:uid="{00000000-0005-0000-0000-0000860E0000}"/>
    <cellStyle name="Currency 2 10 16" xfId="3720" xr:uid="{00000000-0005-0000-0000-0000870E0000}"/>
    <cellStyle name="Currency 2 10 16 2" xfId="26778" xr:uid="{00000000-0005-0000-0000-0000870E0000}"/>
    <cellStyle name="Currency 2 10 17" xfId="3721" xr:uid="{00000000-0005-0000-0000-0000880E0000}"/>
    <cellStyle name="Currency 2 10 17 2" xfId="26779" xr:uid="{00000000-0005-0000-0000-0000880E0000}"/>
    <cellStyle name="Currency 2 10 18" xfId="3722" xr:uid="{00000000-0005-0000-0000-0000890E0000}"/>
    <cellStyle name="Currency 2 10 18 2" xfId="26780" xr:uid="{00000000-0005-0000-0000-0000890E0000}"/>
    <cellStyle name="Currency 2 10 19" xfId="3723" xr:uid="{00000000-0005-0000-0000-00008A0E0000}"/>
    <cellStyle name="Currency 2 10 19 2" xfId="26781" xr:uid="{00000000-0005-0000-0000-00008A0E0000}"/>
    <cellStyle name="Currency 2 10 2" xfId="3724" xr:uid="{00000000-0005-0000-0000-00008B0E0000}"/>
    <cellStyle name="Currency 2 10 2 2" xfId="26782" xr:uid="{00000000-0005-0000-0000-00008B0E0000}"/>
    <cellStyle name="Currency 2 10 20" xfId="3725" xr:uid="{00000000-0005-0000-0000-00008C0E0000}"/>
    <cellStyle name="Currency 2 10 20 2" xfId="26783" xr:uid="{00000000-0005-0000-0000-00008C0E0000}"/>
    <cellStyle name="Currency 2 10 21" xfId="3726" xr:uid="{00000000-0005-0000-0000-00008D0E0000}"/>
    <cellStyle name="Currency 2 10 21 2" xfId="26784" xr:uid="{00000000-0005-0000-0000-00008D0E0000}"/>
    <cellStyle name="Currency 2 10 22" xfId="3727" xr:uid="{00000000-0005-0000-0000-00008E0E0000}"/>
    <cellStyle name="Currency 2 10 22 2" xfId="26785" xr:uid="{00000000-0005-0000-0000-00008E0E0000}"/>
    <cellStyle name="Currency 2 10 23" xfId="3728" xr:uid="{00000000-0005-0000-0000-00008F0E0000}"/>
    <cellStyle name="Currency 2 10 23 2" xfId="26786" xr:uid="{00000000-0005-0000-0000-00008F0E0000}"/>
    <cellStyle name="Currency 2 10 24" xfId="3729" xr:uid="{00000000-0005-0000-0000-0000900E0000}"/>
    <cellStyle name="Currency 2 10 24 2" xfId="26787" xr:uid="{00000000-0005-0000-0000-0000900E0000}"/>
    <cellStyle name="Currency 2 10 25" xfId="3730" xr:uid="{00000000-0005-0000-0000-0000910E0000}"/>
    <cellStyle name="Currency 2 10 25 2" xfId="26788" xr:uid="{00000000-0005-0000-0000-0000910E0000}"/>
    <cellStyle name="Currency 2 10 26" xfId="3731" xr:uid="{00000000-0005-0000-0000-0000920E0000}"/>
    <cellStyle name="Currency 2 10 26 2" xfId="26789" xr:uid="{00000000-0005-0000-0000-0000920E0000}"/>
    <cellStyle name="Currency 2 10 27" xfId="3732" xr:uid="{00000000-0005-0000-0000-0000930E0000}"/>
    <cellStyle name="Currency 2 10 27 2" xfId="26790" xr:uid="{00000000-0005-0000-0000-0000930E0000}"/>
    <cellStyle name="Currency 2 10 28" xfId="3733" xr:uid="{00000000-0005-0000-0000-0000940E0000}"/>
    <cellStyle name="Currency 2 10 28 2" xfId="26791" xr:uid="{00000000-0005-0000-0000-0000940E0000}"/>
    <cellStyle name="Currency 2 10 29" xfId="3734" xr:uid="{00000000-0005-0000-0000-0000950E0000}"/>
    <cellStyle name="Currency 2 10 29 2" xfId="26792" xr:uid="{00000000-0005-0000-0000-0000950E0000}"/>
    <cellStyle name="Currency 2 10 3" xfId="3735" xr:uid="{00000000-0005-0000-0000-0000960E0000}"/>
    <cellStyle name="Currency 2 10 3 2" xfId="26793" xr:uid="{00000000-0005-0000-0000-0000960E0000}"/>
    <cellStyle name="Currency 2 10 30" xfId="3736" xr:uid="{00000000-0005-0000-0000-0000970E0000}"/>
    <cellStyle name="Currency 2 10 30 2" xfId="26794" xr:uid="{00000000-0005-0000-0000-0000970E0000}"/>
    <cellStyle name="Currency 2 10 31" xfId="3737" xr:uid="{00000000-0005-0000-0000-0000980E0000}"/>
    <cellStyle name="Currency 2 10 31 2" xfId="26795" xr:uid="{00000000-0005-0000-0000-0000980E0000}"/>
    <cellStyle name="Currency 2 10 32" xfId="3738" xr:uid="{00000000-0005-0000-0000-0000990E0000}"/>
    <cellStyle name="Currency 2 10 32 2" xfId="26796" xr:uid="{00000000-0005-0000-0000-0000990E0000}"/>
    <cellStyle name="Currency 2 10 33" xfId="3739" xr:uid="{00000000-0005-0000-0000-00009A0E0000}"/>
    <cellStyle name="Currency 2 10 33 2" xfId="26797" xr:uid="{00000000-0005-0000-0000-00009A0E0000}"/>
    <cellStyle name="Currency 2 10 34" xfId="3740" xr:uid="{00000000-0005-0000-0000-00009B0E0000}"/>
    <cellStyle name="Currency 2 10 34 2" xfId="26798" xr:uid="{00000000-0005-0000-0000-00009B0E0000}"/>
    <cellStyle name="Currency 2 10 35" xfId="3741" xr:uid="{00000000-0005-0000-0000-00009C0E0000}"/>
    <cellStyle name="Currency 2 10 35 2" xfId="26799" xr:uid="{00000000-0005-0000-0000-00009C0E0000}"/>
    <cellStyle name="Currency 2 10 36" xfId="3742" xr:uid="{00000000-0005-0000-0000-00009D0E0000}"/>
    <cellStyle name="Currency 2 10 36 2" xfId="26800" xr:uid="{00000000-0005-0000-0000-00009D0E0000}"/>
    <cellStyle name="Currency 2 10 37" xfId="3743" xr:uid="{00000000-0005-0000-0000-00009E0E0000}"/>
    <cellStyle name="Currency 2 10 37 2" xfId="26801" xr:uid="{00000000-0005-0000-0000-00009E0E0000}"/>
    <cellStyle name="Currency 2 10 38" xfId="3744" xr:uid="{00000000-0005-0000-0000-00009F0E0000}"/>
    <cellStyle name="Currency 2 10 38 2" xfId="26802" xr:uid="{00000000-0005-0000-0000-00009F0E0000}"/>
    <cellStyle name="Currency 2 10 39" xfId="3745" xr:uid="{00000000-0005-0000-0000-0000A00E0000}"/>
    <cellStyle name="Currency 2 10 39 2" xfId="26803" xr:uid="{00000000-0005-0000-0000-0000A00E0000}"/>
    <cellStyle name="Currency 2 10 4" xfId="3746" xr:uid="{00000000-0005-0000-0000-0000A10E0000}"/>
    <cellStyle name="Currency 2 10 4 2" xfId="26804" xr:uid="{00000000-0005-0000-0000-0000A10E0000}"/>
    <cellStyle name="Currency 2 10 40" xfId="3747" xr:uid="{00000000-0005-0000-0000-0000A20E0000}"/>
    <cellStyle name="Currency 2 10 40 2" xfId="26805" xr:uid="{00000000-0005-0000-0000-0000A20E0000}"/>
    <cellStyle name="Currency 2 10 41" xfId="3748" xr:uid="{00000000-0005-0000-0000-0000A30E0000}"/>
    <cellStyle name="Currency 2 10 41 2" xfId="26806" xr:uid="{00000000-0005-0000-0000-0000A30E0000}"/>
    <cellStyle name="Currency 2 10 42" xfId="3749" xr:uid="{00000000-0005-0000-0000-0000A40E0000}"/>
    <cellStyle name="Currency 2 10 42 2" xfId="26807" xr:uid="{00000000-0005-0000-0000-0000A40E0000}"/>
    <cellStyle name="Currency 2 10 43" xfId="3750" xr:uid="{00000000-0005-0000-0000-0000A50E0000}"/>
    <cellStyle name="Currency 2 10 43 2" xfId="26808" xr:uid="{00000000-0005-0000-0000-0000A50E0000}"/>
    <cellStyle name="Currency 2 10 44" xfId="3751" xr:uid="{00000000-0005-0000-0000-0000A60E0000}"/>
    <cellStyle name="Currency 2 10 44 2" xfId="26809" xr:uid="{00000000-0005-0000-0000-0000A60E0000}"/>
    <cellStyle name="Currency 2 10 45" xfId="3752" xr:uid="{00000000-0005-0000-0000-0000A70E0000}"/>
    <cellStyle name="Currency 2 10 45 2" xfId="26810" xr:uid="{00000000-0005-0000-0000-0000A70E0000}"/>
    <cellStyle name="Currency 2 10 46" xfId="3753" xr:uid="{00000000-0005-0000-0000-0000A80E0000}"/>
    <cellStyle name="Currency 2 10 46 2" xfId="26811" xr:uid="{00000000-0005-0000-0000-0000A80E0000}"/>
    <cellStyle name="Currency 2 10 47" xfId="3754" xr:uid="{00000000-0005-0000-0000-0000A90E0000}"/>
    <cellStyle name="Currency 2 10 47 2" xfId="26812" xr:uid="{00000000-0005-0000-0000-0000A90E0000}"/>
    <cellStyle name="Currency 2 10 48" xfId="3755" xr:uid="{00000000-0005-0000-0000-0000AA0E0000}"/>
    <cellStyle name="Currency 2 10 48 2" xfId="26813" xr:uid="{00000000-0005-0000-0000-0000AA0E0000}"/>
    <cellStyle name="Currency 2 10 49" xfId="3756" xr:uid="{00000000-0005-0000-0000-0000AB0E0000}"/>
    <cellStyle name="Currency 2 10 49 2" xfId="26814" xr:uid="{00000000-0005-0000-0000-0000AB0E0000}"/>
    <cellStyle name="Currency 2 10 5" xfId="3757" xr:uid="{00000000-0005-0000-0000-0000AC0E0000}"/>
    <cellStyle name="Currency 2 10 5 2" xfId="26815" xr:uid="{00000000-0005-0000-0000-0000AC0E0000}"/>
    <cellStyle name="Currency 2 10 50" xfId="3758" xr:uid="{00000000-0005-0000-0000-0000AD0E0000}"/>
    <cellStyle name="Currency 2 10 50 2" xfId="26816" xr:uid="{00000000-0005-0000-0000-0000AD0E0000}"/>
    <cellStyle name="Currency 2 10 51" xfId="3759" xr:uid="{00000000-0005-0000-0000-0000AE0E0000}"/>
    <cellStyle name="Currency 2 10 51 2" xfId="26817" xr:uid="{00000000-0005-0000-0000-0000AE0E0000}"/>
    <cellStyle name="Currency 2 10 52" xfId="3760" xr:uid="{00000000-0005-0000-0000-0000AF0E0000}"/>
    <cellStyle name="Currency 2 10 52 2" xfId="26818" xr:uid="{00000000-0005-0000-0000-0000AF0E0000}"/>
    <cellStyle name="Currency 2 10 53" xfId="3761" xr:uid="{00000000-0005-0000-0000-0000B00E0000}"/>
    <cellStyle name="Currency 2 10 53 2" xfId="26819" xr:uid="{00000000-0005-0000-0000-0000B00E0000}"/>
    <cellStyle name="Currency 2 10 54" xfId="3762" xr:uid="{00000000-0005-0000-0000-0000B10E0000}"/>
    <cellStyle name="Currency 2 10 54 2" xfId="26820" xr:uid="{00000000-0005-0000-0000-0000B10E0000}"/>
    <cellStyle name="Currency 2 10 55" xfId="3763" xr:uid="{00000000-0005-0000-0000-0000B20E0000}"/>
    <cellStyle name="Currency 2 10 55 2" xfId="26821" xr:uid="{00000000-0005-0000-0000-0000B20E0000}"/>
    <cellStyle name="Currency 2 10 56" xfId="3764" xr:uid="{00000000-0005-0000-0000-0000B30E0000}"/>
    <cellStyle name="Currency 2 10 56 2" xfId="26822" xr:uid="{00000000-0005-0000-0000-0000B30E0000}"/>
    <cellStyle name="Currency 2 10 57" xfId="3765" xr:uid="{00000000-0005-0000-0000-0000B40E0000}"/>
    <cellStyle name="Currency 2 10 57 2" xfId="26823" xr:uid="{00000000-0005-0000-0000-0000B40E0000}"/>
    <cellStyle name="Currency 2 10 58" xfId="3766" xr:uid="{00000000-0005-0000-0000-0000B50E0000}"/>
    <cellStyle name="Currency 2 10 58 2" xfId="26824" xr:uid="{00000000-0005-0000-0000-0000B50E0000}"/>
    <cellStyle name="Currency 2 10 59" xfId="3767" xr:uid="{00000000-0005-0000-0000-0000B60E0000}"/>
    <cellStyle name="Currency 2 10 59 2" xfId="26825" xr:uid="{00000000-0005-0000-0000-0000B60E0000}"/>
    <cellStyle name="Currency 2 10 6" xfId="3768" xr:uid="{00000000-0005-0000-0000-0000B70E0000}"/>
    <cellStyle name="Currency 2 10 6 2" xfId="26826" xr:uid="{00000000-0005-0000-0000-0000B70E0000}"/>
    <cellStyle name="Currency 2 10 60" xfId="3769" xr:uid="{00000000-0005-0000-0000-0000B80E0000}"/>
    <cellStyle name="Currency 2 10 60 2" xfId="26827" xr:uid="{00000000-0005-0000-0000-0000B80E0000}"/>
    <cellStyle name="Currency 2 10 61" xfId="3770" xr:uid="{00000000-0005-0000-0000-0000B90E0000}"/>
    <cellStyle name="Currency 2 10 61 2" xfId="26828" xr:uid="{00000000-0005-0000-0000-0000B90E0000}"/>
    <cellStyle name="Currency 2 10 62" xfId="3771" xr:uid="{00000000-0005-0000-0000-0000BA0E0000}"/>
    <cellStyle name="Currency 2 10 62 2" xfId="26829" xr:uid="{00000000-0005-0000-0000-0000BA0E0000}"/>
    <cellStyle name="Currency 2 10 63" xfId="3772" xr:uid="{00000000-0005-0000-0000-0000BB0E0000}"/>
    <cellStyle name="Currency 2 10 63 2" xfId="26830" xr:uid="{00000000-0005-0000-0000-0000BB0E0000}"/>
    <cellStyle name="Currency 2 10 64" xfId="3773" xr:uid="{00000000-0005-0000-0000-0000BC0E0000}"/>
    <cellStyle name="Currency 2 10 64 2" xfId="26831" xr:uid="{00000000-0005-0000-0000-0000BC0E0000}"/>
    <cellStyle name="Currency 2 10 65" xfId="3774" xr:uid="{00000000-0005-0000-0000-0000BD0E0000}"/>
    <cellStyle name="Currency 2 10 65 2" xfId="26832" xr:uid="{00000000-0005-0000-0000-0000BD0E0000}"/>
    <cellStyle name="Currency 2 10 66" xfId="26771" xr:uid="{00000000-0005-0000-0000-0000800E0000}"/>
    <cellStyle name="Currency 2 10 7" xfId="3775" xr:uid="{00000000-0005-0000-0000-0000BE0E0000}"/>
    <cellStyle name="Currency 2 10 7 2" xfId="26833" xr:uid="{00000000-0005-0000-0000-0000BE0E0000}"/>
    <cellStyle name="Currency 2 10 8" xfId="3776" xr:uid="{00000000-0005-0000-0000-0000BF0E0000}"/>
    <cellStyle name="Currency 2 10 8 2" xfId="26834" xr:uid="{00000000-0005-0000-0000-0000BF0E0000}"/>
    <cellStyle name="Currency 2 10 9" xfId="3777" xr:uid="{00000000-0005-0000-0000-0000C00E0000}"/>
    <cellStyle name="Currency 2 10 9 2" xfId="26835" xr:uid="{00000000-0005-0000-0000-0000C00E0000}"/>
    <cellStyle name="Currency 2 100" xfId="3778" xr:uid="{00000000-0005-0000-0000-0000C10E0000}"/>
    <cellStyle name="Currency 2 100 2" xfId="26836" xr:uid="{00000000-0005-0000-0000-0000C10E0000}"/>
    <cellStyle name="Currency 2 101" xfId="3779" xr:uid="{00000000-0005-0000-0000-0000C20E0000}"/>
    <cellStyle name="Currency 2 101 2" xfId="26837" xr:uid="{00000000-0005-0000-0000-0000C20E0000}"/>
    <cellStyle name="Currency 2 102" xfId="3780" xr:uid="{00000000-0005-0000-0000-0000C30E0000}"/>
    <cellStyle name="Currency 2 102 2" xfId="26838" xr:uid="{00000000-0005-0000-0000-0000C30E0000}"/>
    <cellStyle name="Currency 2 103" xfId="3781" xr:uid="{00000000-0005-0000-0000-0000C40E0000}"/>
    <cellStyle name="Currency 2 103 2" xfId="26839" xr:uid="{00000000-0005-0000-0000-0000C40E0000}"/>
    <cellStyle name="Currency 2 104" xfId="3782" xr:uid="{00000000-0005-0000-0000-0000C50E0000}"/>
    <cellStyle name="Currency 2 104 2" xfId="26840" xr:uid="{00000000-0005-0000-0000-0000C50E0000}"/>
    <cellStyle name="Currency 2 105" xfId="3783" xr:uid="{00000000-0005-0000-0000-0000C60E0000}"/>
    <cellStyle name="Currency 2 105 2" xfId="26841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7 2" xfId="26842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0 2" xfId="26844" xr:uid="{00000000-0005-0000-0000-0000CC0E0000}"/>
    <cellStyle name="Currency 2 11 11" xfId="3790" xr:uid="{00000000-0005-0000-0000-0000CD0E0000}"/>
    <cellStyle name="Currency 2 11 11 2" xfId="26845" xr:uid="{00000000-0005-0000-0000-0000CD0E0000}"/>
    <cellStyle name="Currency 2 11 12" xfId="3791" xr:uid="{00000000-0005-0000-0000-0000CE0E0000}"/>
    <cellStyle name="Currency 2 11 12 2" xfId="26846" xr:uid="{00000000-0005-0000-0000-0000CE0E0000}"/>
    <cellStyle name="Currency 2 11 13" xfId="3792" xr:uid="{00000000-0005-0000-0000-0000CF0E0000}"/>
    <cellStyle name="Currency 2 11 13 2" xfId="26847" xr:uid="{00000000-0005-0000-0000-0000CF0E0000}"/>
    <cellStyle name="Currency 2 11 14" xfId="3793" xr:uid="{00000000-0005-0000-0000-0000D00E0000}"/>
    <cellStyle name="Currency 2 11 14 2" xfId="26848" xr:uid="{00000000-0005-0000-0000-0000D00E0000}"/>
    <cellStyle name="Currency 2 11 15" xfId="3794" xr:uid="{00000000-0005-0000-0000-0000D10E0000}"/>
    <cellStyle name="Currency 2 11 15 2" xfId="26849" xr:uid="{00000000-0005-0000-0000-0000D10E0000}"/>
    <cellStyle name="Currency 2 11 16" xfId="3795" xr:uid="{00000000-0005-0000-0000-0000D20E0000}"/>
    <cellStyle name="Currency 2 11 16 2" xfId="26850" xr:uid="{00000000-0005-0000-0000-0000D20E0000}"/>
    <cellStyle name="Currency 2 11 17" xfId="3796" xr:uid="{00000000-0005-0000-0000-0000D30E0000}"/>
    <cellStyle name="Currency 2 11 17 2" xfId="26851" xr:uid="{00000000-0005-0000-0000-0000D30E0000}"/>
    <cellStyle name="Currency 2 11 18" xfId="3797" xr:uid="{00000000-0005-0000-0000-0000D40E0000}"/>
    <cellStyle name="Currency 2 11 18 2" xfId="26852" xr:uid="{00000000-0005-0000-0000-0000D40E0000}"/>
    <cellStyle name="Currency 2 11 19" xfId="3798" xr:uid="{00000000-0005-0000-0000-0000D50E0000}"/>
    <cellStyle name="Currency 2 11 19 2" xfId="26853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0 2" xfId="26855" xr:uid="{00000000-0005-0000-0000-0000D70E0000}"/>
    <cellStyle name="Currency 2 11 2 11" xfId="3801" xr:uid="{00000000-0005-0000-0000-0000D80E0000}"/>
    <cellStyle name="Currency 2 11 2 11 2" xfId="26856" xr:uid="{00000000-0005-0000-0000-0000D80E0000}"/>
    <cellStyle name="Currency 2 11 2 12" xfId="3802" xr:uid="{00000000-0005-0000-0000-0000D90E0000}"/>
    <cellStyle name="Currency 2 11 2 12 2" xfId="26857" xr:uid="{00000000-0005-0000-0000-0000D90E0000}"/>
    <cellStyle name="Currency 2 11 2 13" xfId="3803" xr:uid="{00000000-0005-0000-0000-0000DA0E0000}"/>
    <cellStyle name="Currency 2 11 2 13 2" xfId="26858" xr:uid="{00000000-0005-0000-0000-0000DA0E0000}"/>
    <cellStyle name="Currency 2 11 2 14" xfId="3804" xr:uid="{00000000-0005-0000-0000-0000DB0E0000}"/>
    <cellStyle name="Currency 2 11 2 14 2" xfId="26859" xr:uid="{00000000-0005-0000-0000-0000DB0E0000}"/>
    <cellStyle name="Currency 2 11 2 15" xfId="3805" xr:uid="{00000000-0005-0000-0000-0000DC0E0000}"/>
    <cellStyle name="Currency 2 11 2 15 2" xfId="26860" xr:uid="{00000000-0005-0000-0000-0000DC0E0000}"/>
    <cellStyle name="Currency 2 11 2 16" xfId="3806" xr:uid="{00000000-0005-0000-0000-0000DD0E0000}"/>
    <cellStyle name="Currency 2 11 2 16 2" xfId="26861" xr:uid="{00000000-0005-0000-0000-0000DD0E0000}"/>
    <cellStyle name="Currency 2 11 2 17" xfId="3807" xr:uid="{00000000-0005-0000-0000-0000DE0E0000}"/>
    <cellStyle name="Currency 2 11 2 17 2" xfId="26862" xr:uid="{00000000-0005-0000-0000-0000DE0E0000}"/>
    <cellStyle name="Currency 2 11 2 18" xfId="3808" xr:uid="{00000000-0005-0000-0000-0000DF0E0000}"/>
    <cellStyle name="Currency 2 11 2 18 2" xfId="26863" xr:uid="{00000000-0005-0000-0000-0000DF0E0000}"/>
    <cellStyle name="Currency 2 11 2 19" xfId="3809" xr:uid="{00000000-0005-0000-0000-0000E00E0000}"/>
    <cellStyle name="Currency 2 11 2 19 2" xfId="26864" xr:uid="{00000000-0005-0000-0000-0000E00E0000}"/>
    <cellStyle name="Currency 2 11 2 2" xfId="3810" xr:uid="{00000000-0005-0000-0000-0000E10E0000}"/>
    <cellStyle name="Currency 2 11 2 2 2" xfId="26865" xr:uid="{00000000-0005-0000-0000-0000E10E0000}"/>
    <cellStyle name="Currency 2 11 2 20" xfId="3811" xr:uid="{00000000-0005-0000-0000-0000E20E0000}"/>
    <cellStyle name="Currency 2 11 2 20 2" xfId="26866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2 2" xfId="26868" xr:uid="{00000000-0005-0000-0000-0000E40E0000}"/>
    <cellStyle name="Currency 2 11 2 21 3" xfId="3814" xr:uid="{00000000-0005-0000-0000-0000E50E0000}"/>
    <cellStyle name="Currency 2 11 2 21 3 2" xfId="26869" xr:uid="{00000000-0005-0000-0000-0000E50E0000}"/>
    <cellStyle name="Currency 2 11 2 21 4" xfId="3815" xr:uid="{00000000-0005-0000-0000-0000E60E0000}"/>
    <cellStyle name="Currency 2 11 2 21 4 2" xfId="26870" xr:uid="{00000000-0005-0000-0000-0000E60E0000}"/>
    <cellStyle name="Currency 2 11 2 21 5" xfId="3816" xr:uid="{00000000-0005-0000-0000-0000E70E0000}"/>
    <cellStyle name="Currency 2 11 2 21 5 2" xfId="26871" xr:uid="{00000000-0005-0000-0000-0000E70E0000}"/>
    <cellStyle name="Currency 2 11 2 21 6" xfId="26867" xr:uid="{00000000-0005-0000-0000-0000E30E0000}"/>
    <cellStyle name="Currency 2 11 2 22" xfId="3817" xr:uid="{00000000-0005-0000-0000-0000E80E0000}"/>
    <cellStyle name="Currency 2 11 2 22 2" xfId="26872" xr:uid="{00000000-0005-0000-0000-0000E80E0000}"/>
    <cellStyle name="Currency 2 11 2 23" xfId="3818" xr:uid="{00000000-0005-0000-0000-0000E90E0000}"/>
    <cellStyle name="Currency 2 11 2 23 2" xfId="26873" xr:uid="{00000000-0005-0000-0000-0000E90E0000}"/>
    <cellStyle name="Currency 2 11 2 24" xfId="3819" xr:uid="{00000000-0005-0000-0000-0000EA0E0000}"/>
    <cellStyle name="Currency 2 11 2 24 2" xfId="26874" xr:uid="{00000000-0005-0000-0000-0000EA0E0000}"/>
    <cellStyle name="Currency 2 11 2 25" xfId="3820" xr:uid="{00000000-0005-0000-0000-0000EB0E0000}"/>
    <cellStyle name="Currency 2 11 2 25 2" xfId="26875" xr:uid="{00000000-0005-0000-0000-0000EB0E0000}"/>
    <cellStyle name="Currency 2 11 2 26" xfId="3821" xr:uid="{00000000-0005-0000-0000-0000EC0E0000}"/>
    <cellStyle name="Currency 2 11 2 26 2" xfId="26876" xr:uid="{00000000-0005-0000-0000-0000EC0E0000}"/>
    <cellStyle name="Currency 2 11 2 27" xfId="3822" xr:uid="{00000000-0005-0000-0000-0000ED0E0000}"/>
    <cellStyle name="Currency 2 11 2 27 2" xfId="26877" xr:uid="{00000000-0005-0000-0000-0000ED0E0000}"/>
    <cellStyle name="Currency 2 11 2 28" xfId="3823" xr:uid="{00000000-0005-0000-0000-0000EE0E0000}"/>
    <cellStyle name="Currency 2 11 2 28 2" xfId="26878" xr:uid="{00000000-0005-0000-0000-0000EE0E0000}"/>
    <cellStyle name="Currency 2 11 2 29" xfId="3824" xr:uid="{00000000-0005-0000-0000-0000EF0E0000}"/>
    <cellStyle name="Currency 2 11 2 29 2" xfId="26879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0 2" xfId="26881" xr:uid="{00000000-0005-0000-0000-0000F10E0000}"/>
    <cellStyle name="Currency 2 11 2 3 11" xfId="3827" xr:uid="{00000000-0005-0000-0000-0000F20E0000}"/>
    <cellStyle name="Currency 2 11 2 3 11 2" xfId="26882" xr:uid="{00000000-0005-0000-0000-0000F20E0000}"/>
    <cellStyle name="Currency 2 11 2 3 12" xfId="26880" xr:uid="{00000000-0005-0000-0000-0000F00E0000}"/>
    <cellStyle name="Currency 2 11 2 3 2" xfId="3828" xr:uid="{00000000-0005-0000-0000-0000F30E0000}"/>
    <cellStyle name="Currency 2 11 2 3 2 10" xfId="26883" xr:uid="{00000000-0005-0000-0000-0000F30E0000}"/>
    <cellStyle name="Currency 2 11 2 3 2 2" xfId="3829" xr:uid="{00000000-0005-0000-0000-0000F40E0000}"/>
    <cellStyle name="Currency 2 11 2 3 2 2 2" xfId="26884" xr:uid="{00000000-0005-0000-0000-0000F40E0000}"/>
    <cellStyle name="Currency 2 11 2 3 2 3" xfId="3830" xr:uid="{00000000-0005-0000-0000-0000F50E0000}"/>
    <cellStyle name="Currency 2 11 2 3 2 3 2" xfId="26885" xr:uid="{00000000-0005-0000-0000-0000F50E0000}"/>
    <cellStyle name="Currency 2 11 2 3 2 4" xfId="3831" xr:uid="{00000000-0005-0000-0000-0000F60E0000}"/>
    <cellStyle name="Currency 2 11 2 3 2 4 2" xfId="26886" xr:uid="{00000000-0005-0000-0000-0000F60E0000}"/>
    <cellStyle name="Currency 2 11 2 3 2 5" xfId="3832" xr:uid="{00000000-0005-0000-0000-0000F70E0000}"/>
    <cellStyle name="Currency 2 11 2 3 2 5 2" xfId="26887" xr:uid="{00000000-0005-0000-0000-0000F70E0000}"/>
    <cellStyle name="Currency 2 11 2 3 2 6" xfId="3833" xr:uid="{00000000-0005-0000-0000-0000F80E0000}"/>
    <cellStyle name="Currency 2 11 2 3 2 6 2" xfId="26888" xr:uid="{00000000-0005-0000-0000-0000F80E0000}"/>
    <cellStyle name="Currency 2 11 2 3 2 7" xfId="3834" xr:uid="{00000000-0005-0000-0000-0000F90E0000}"/>
    <cellStyle name="Currency 2 11 2 3 2 7 2" xfId="26889" xr:uid="{00000000-0005-0000-0000-0000F90E0000}"/>
    <cellStyle name="Currency 2 11 2 3 2 8" xfId="3835" xr:uid="{00000000-0005-0000-0000-0000FA0E0000}"/>
    <cellStyle name="Currency 2 11 2 3 2 8 2" xfId="26890" xr:uid="{00000000-0005-0000-0000-0000FA0E0000}"/>
    <cellStyle name="Currency 2 11 2 3 2 9" xfId="3836" xr:uid="{00000000-0005-0000-0000-0000FB0E0000}"/>
    <cellStyle name="Currency 2 11 2 3 2 9 2" xfId="26891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2 2" xfId="26893" xr:uid="{00000000-0005-0000-0000-0000FD0E0000}"/>
    <cellStyle name="Currency 2 11 2 3 3 3" xfId="3839" xr:uid="{00000000-0005-0000-0000-0000FE0E0000}"/>
    <cellStyle name="Currency 2 11 2 3 3 3 2" xfId="26894" xr:uid="{00000000-0005-0000-0000-0000FE0E0000}"/>
    <cellStyle name="Currency 2 11 2 3 3 4" xfId="26892" xr:uid="{00000000-0005-0000-0000-0000FC0E0000}"/>
    <cellStyle name="Currency 2 11 2 3 4" xfId="3840" xr:uid="{00000000-0005-0000-0000-0000FF0E0000}"/>
    <cellStyle name="Currency 2 11 2 3 4 2" xfId="26895" xr:uid="{00000000-0005-0000-0000-0000FF0E0000}"/>
    <cellStyle name="Currency 2 11 2 3 5" xfId="3841" xr:uid="{00000000-0005-0000-0000-0000000F0000}"/>
    <cellStyle name="Currency 2 11 2 3 5 2" xfId="26896" xr:uid="{00000000-0005-0000-0000-0000000F0000}"/>
    <cellStyle name="Currency 2 11 2 3 6" xfId="3842" xr:uid="{00000000-0005-0000-0000-0000010F0000}"/>
    <cellStyle name="Currency 2 11 2 3 6 2" xfId="26897" xr:uid="{00000000-0005-0000-0000-0000010F0000}"/>
    <cellStyle name="Currency 2 11 2 3 7" xfId="3843" xr:uid="{00000000-0005-0000-0000-0000020F0000}"/>
    <cellStyle name="Currency 2 11 2 3 7 2" xfId="26898" xr:uid="{00000000-0005-0000-0000-0000020F0000}"/>
    <cellStyle name="Currency 2 11 2 3 8" xfId="3844" xr:uid="{00000000-0005-0000-0000-0000030F0000}"/>
    <cellStyle name="Currency 2 11 2 3 8 2" xfId="26899" xr:uid="{00000000-0005-0000-0000-0000030F0000}"/>
    <cellStyle name="Currency 2 11 2 3 9" xfId="3845" xr:uid="{00000000-0005-0000-0000-0000040F0000}"/>
    <cellStyle name="Currency 2 11 2 3 9 2" xfId="26900" xr:uid="{00000000-0005-0000-0000-0000040F0000}"/>
    <cellStyle name="Currency 2 11 2 30" xfId="3846" xr:uid="{00000000-0005-0000-0000-0000050F0000}"/>
    <cellStyle name="Currency 2 11 2 30 2" xfId="26901" xr:uid="{00000000-0005-0000-0000-0000050F0000}"/>
    <cellStyle name="Currency 2 11 2 31" xfId="3847" xr:uid="{00000000-0005-0000-0000-0000060F0000}"/>
    <cellStyle name="Currency 2 11 2 31 2" xfId="26902" xr:uid="{00000000-0005-0000-0000-0000060F0000}"/>
    <cellStyle name="Currency 2 11 2 32" xfId="3848" xr:uid="{00000000-0005-0000-0000-0000070F0000}"/>
    <cellStyle name="Currency 2 11 2 32 2" xfId="26903" xr:uid="{00000000-0005-0000-0000-0000070F0000}"/>
    <cellStyle name="Currency 2 11 2 33" xfId="3849" xr:uid="{00000000-0005-0000-0000-0000080F0000}"/>
    <cellStyle name="Currency 2 11 2 33 2" xfId="26904" xr:uid="{00000000-0005-0000-0000-0000080F0000}"/>
    <cellStyle name="Currency 2 11 2 34" xfId="3850" xr:uid="{00000000-0005-0000-0000-0000090F0000}"/>
    <cellStyle name="Currency 2 11 2 34 2" xfId="26905" xr:uid="{00000000-0005-0000-0000-0000090F0000}"/>
    <cellStyle name="Currency 2 11 2 35" xfId="3851" xr:uid="{00000000-0005-0000-0000-00000A0F0000}"/>
    <cellStyle name="Currency 2 11 2 35 2" xfId="26906" xr:uid="{00000000-0005-0000-0000-00000A0F0000}"/>
    <cellStyle name="Currency 2 11 2 36" xfId="3852" xr:uid="{00000000-0005-0000-0000-00000B0F0000}"/>
    <cellStyle name="Currency 2 11 2 36 2" xfId="26907" xr:uid="{00000000-0005-0000-0000-00000B0F0000}"/>
    <cellStyle name="Currency 2 11 2 37" xfId="3853" xr:uid="{00000000-0005-0000-0000-00000C0F0000}"/>
    <cellStyle name="Currency 2 11 2 37 2" xfId="26908" xr:uid="{00000000-0005-0000-0000-00000C0F0000}"/>
    <cellStyle name="Currency 2 11 2 38" xfId="3854" xr:uid="{00000000-0005-0000-0000-00000D0F0000}"/>
    <cellStyle name="Currency 2 11 2 38 2" xfId="26909" xr:uid="{00000000-0005-0000-0000-00000D0F0000}"/>
    <cellStyle name="Currency 2 11 2 39" xfId="3855" xr:uid="{00000000-0005-0000-0000-00000E0F0000}"/>
    <cellStyle name="Currency 2 11 2 39 2" xfId="26910" xr:uid="{00000000-0005-0000-0000-00000E0F0000}"/>
    <cellStyle name="Currency 2 11 2 4" xfId="3856" xr:uid="{00000000-0005-0000-0000-00000F0F0000}"/>
    <cellStyle name="Currency 2 11 2 4 2" xfId="26911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2 2" xfId="26913" xr:uid="{00000000-0005-0000-0000-0000110F0000}"/>
    <cellStyle name="Currency 2 11 2 40 3" xfId="3859" xr:uid="{00000000-0005-0000-0000-0000120F0000}"/>
    <cellStyle name="Currency 2 11 2 40 3 2" xfId="26914" xr:uid="{00000000-0005-0000-0000-0000120F0000}"/>
    <cellStyle name="Currency 2 11 2 40 4" xfId="26912" xr:uid="{00000000-0005-0000-0000-0000100F0000}"/>
    <cellStyle name="Currency 2 11 2 41" xfId="3860" xr:uid="{00000000-0005-0000-0000-0000130F0000}"/>
    <cellStyle name="Currency 2 11 2 41 2" xfId="3861" xr:uid="{00000000-0005-0000-0000-0000140F0000}"/>
    <cellStyle name="Currency 2 11 2 41 2 2" xfId="26916" xr:uid="{00000000-0005-0000-0000-0000140F0000}"/>
    <cellStyle name="Currency 2 11 2 41 3" xfId="3862" xr:uid="{00000000-0005-0000-0000-0000150F0000}"/>
    <cellStyle name="Currency 2 11 2 41 3 2" xfId="26917" xr:uid="{00000000-0005-0000-0000-0000150F0000}"/>
    <cellStyle name="Currency 2 11 2 41 4" xfId="26915" xr:uid="{00000000-0005-0000-0000-0000130F0000}"/>
    <cellStyle name="Currency 2 11 2 42" xfId="3863" xr:uid="{00000000-0005-0000-0000-0000160F0000}"/>
    <cellStyle name="Currency 2 11 2 42 2" xfId="26918" xr:uid="{00000000-0005-0000-0000-0000160F0000}"/>
    <cellStyle name="Currency 2 11 2 43" xfId="3864" xr:uid="{00000000-0005-0000-0000-0000170F0000}"/>
    <cellStyle name="Currency 2 11 2 43 2" xfId="26919" xr:uid="{00000000-0005-0000-0000-0000170F0000}"/>
    <cellStyle name="Currency 2 11 2 44" xfId="3865" xr:uid="{00000000-0005-0000-0000-0000180F0000}"/>
    <cellStyle name="Currency 2 11 2 44 2" xfId="26920" xr:uid="{00000000-0005-0000-0000-0000180F0000}"/>
    <cellStyle name="Currency 2 11 2 45" xfId="3866" xr:uid="{00000000-0005-0000-0000-0000190F0000}"/>
    <cellStyle name="Currency 2 11 2 45 2" xfId="26921" xr:uid="{00000000-0005-0000-0000-0000190F0000}"/>
    <cellStyle name="Currency 2 11 2 46" xfId="3867" xr:uid="{00000000-0005-0000-0000-00001A0F0000}"/>
    <cellStyle name="Currency 2 11 2 46 2" xfId="26922" xr:uid="{00000000-0005-0000-0000-00001A0F0000}"/>
    <cellStyle name="Currency 2 11 2 47" xfId="3868" xr:uid="{00000000-0005-0000-0000-00001B0F0000}"/>
    <cellStyle name="Currency 2 11 2 47 2" xfId="26923" xr:uid="{00000000-0005-0000-0000-00001B0F0000}"/>
    <cellStyle name="Currency 2 11 2 48" xfId="3869" xr:uid="{00000000-0005-0000-0000-00001C0F0000}"/>
    <cellStyle name="Currency 2 11 2 48 2" xfId="26924" xr:uid="{00000000-0005-0000-0000-00001C0F0000}"/>
    <cellStyle name="Currency 2 11 2 49" xfId="3870" xr:uid="{00000000-0005-0000-0000-00001D0F0000}"/>
    <cellStyle name="Currency 2 11 2 49 2" xfId="26925" xr:uid="{00000000-0005-0000-0000-00001D0F0000}"/>
    <cellStyle name="Currency 2 11 2 5" xfId="3871" xr:uid="{00000000-0005-0000-0000-00001E0F0000}"/>
    <cellStyle name="Currency 2 11 2 5 2" xfId="26926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10 2" xfId="26928" xr:uid="{00000000-0005-0000-0000-0000200F0000}"/>
    <cellStyle name="Currency 2 11 2 50 11" xfId="26927" xr:uid="{00000000-0005-0000-0000-00001F0F0000}"/>
    <cellStyle name="Currency 2 11 2 50 2" xfId="3874" xr:uid="{00000000-0005-0000-0000-0000210F0000}"/>
    <cellStyle name="Currency 2 11 2 50 2 10" xfId="26929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2 2 2" xfId="26931" xr:uid="{00000000-0005-0000-0000-0000230F0000}"/>
    <cellStyle name="Currency 2 11 2 50 2 2 3" xfId="26930" xr:uid="{00000000-0005-0000-0000-0000220F0000}"/>
    <cellStyle name="Currency 2 11 2 50 2 3" xfId="3877" xr:uid="{00000000-0005-0000-0000-0000240F0000}"/>
    <cellStyle name="Currency 2 11 2 50 2 3 2" xfId="26932" xr:uid="{00000000-0005-0000-0000-0000240F0000}"/>
    <cellStyle name="Currency 2 11 2 50 2 4" xfId="3878" xr:uid="{00000000-0005-0000-0000-0000250F0000}"/>
    <cellStyle name="Currency 2 11 2 50 2 4 2" xfId="26933" xr:uid="{00000000-0005-0000-0000-0000250F0000}"/>
    <cellStyle name="Currency 2 11 2 50 2 5" xfId="3879" xr:uid="{00000000-0005-0000-0000-0000260F0000}"/>
    <cellStyle name="Currency 2 11 2 50 2 5 2" xfId="26934" xr:uid="{00000000-0005-0000-0000-0000260F0000}"/>
    <cellStyle name="Currency 2 11 2 50 2 6" xfId="3880" xr:uid="{00000000-0005-0000-0000-0000270F0000}"/>
    <cellStyle name="Currency 2 11 2 50 2 6 2" xfId="26935" xr:uid="{00000000-0005-0000-0000-0000270F0000}"/>
    <cellStyle name="Currency 2 11 2 50 2 7" xfId="3881" xr:uid="{00000000-0005-0000-0000-0000280F0000}"/>
    <cellStyle name="Currency 2 11 2 50 2 7 2" xfId="26936" xr:uid="{00000000-0005-0000-0000-0000280F0000}"/>
    <cellStyle name="Currency 2 11 2 50 2 8" xfId="3882" xr:uid="{00000000-0005-0000-0000-0000290F0000}"/>
    <cellStyle name="Currency 2 11 2 50 2 8 2" xfId="26937" xr:uid="{00000000-0005-0000-0000-0000290F0000}"/>
    <cellStyle name="Currency 2 11 2 50 2 9" xfId="3883" xr:uid="{00000000-0005-0000-0000-00002A0F0000}"/>
    <cellStyle name="Currency 2 11 2 50 2 9 2" xfId="26938" xr:uid="{00000000-0005-0000-0000-00002A0F0000}"/>
    <cellStyle name="Currency 2 11 2 50 3" xfId="3884" xr:uid="{00000000-0005-0000-0000-00002B0F0000}"/>
    <cellStyle name="Currency 2 11 2 50 3 2" xfId="26939" xr:uid="{00000000-0005-0000-0000-00002B0F0000}"/>
    <cellStyle name="Currency 2 11 2 50 4" xfId="3885" xr:uid="{00000000-0005-0000-0000-00002C0F0000}"/>
    <cellStyle name="Currency 2 11 2 50 4 2" xfId="26940" xr:uid="{00000000-0005-0000-0000-00002C0F0000}"/>
    <cellStyle name="Currency 2 11 2 50 5" xfId="3886" xr:uid="{00000000-0005-0000-0000-00002D0F0000}"/>
    <cellStyle name="Currency 2 11 2 50 5 2" xfId="26941" xr:uid="{00000000-0005-0000-0000-00002D0F0000}"/>
    <cellStyle name="Currency 2 11 2 50 6" xfId="3887" xr:uid="{00000000-0005-0000-0000-00002E0F0000}"/>
    <cellStyle name="Currency 2 11 2 50 6 2" xfId="26942" xr:uid="{00000000-0005-0000-0000-00002E0F0000}"/>
    <cellStyle name="Currency 2 11 2 50 7" xfId="3888" xr:uid="{00000000-0005-0000-0000-00002F0F0000}"/>
    <cellStyle name="Currency 2 11 2 50 7 2" xfId="26943" xr:uid="{00000000-0005-0000-0000-00002F0F0000}"/>
    <cellStyle name="Currency 2 11 2 50 8" xfId="3889" xr:uid="{00000000-0005-0000-0000-0000300F0000}"/>
    <cellStyle name="Currency 2 11 2 50 8 2" xfId="26944" xr:uid="{00000000-0005-0000-0000-0000300F0000}"/>
    <cellStyle name="Currency 2 11 2 50 9" xfId="3890" xr:uid="{00000000-0005-0000-0000-0000310F0000}"/>
    <cellStyle name="Currency 2 11 2 50 9 2" xfId="26945" xr:uid="{00000000-0005-0000-0000-0000310F0000}"/>
    <cellStyle name="Currency 2 11 2 51" xfId="3891" xr:uid="{00000000-0005-0000-0000-0000320F0000}"/>
    <cellStyle name="Currency 2 11 2 51 2" xfId="26946" xr:uid="{00000000-0005-0000-0000-0000320F0000}"/>
    <cellStyle name="Currency 2 11 2 52" xfId="3892" xr:uid="{00000000-0005-0000-0000-0000330F0000}"/>
    <cellStyle name="Currency 2 11 2 52 2" xfId="26947" xr:uid="{00000000-0005-0000-0000-0000330F0000}"/>
    <cellStyle name="Currency 2 11 2 53" xfId="3893" xr:uid="{00000000-0005-0000-0000-0000340F0000}"/>
    <cellStyle name="Currency 2 11 2 53 2" xfId="26948" xr:uid="{00000000-0005-0000-0000-0000340F0000}"/>
    <cellStyle name="Currency 2 11 2 54" xfId="3894" xr:uid="{00000000-0005-0000-0000-0000350F0000}"/>
    <cellStyle name="Currency 2 11 2 54 2" xfId="26949" xr:uid="{00000000-0005-0000-0000-0000350F0000}"/>
    <cellStyle name="Currency 2 11 2 55" xfId="3895" xr:uid="{00000000-0005-0000-0000-0000360F0000}"/>
    <cellStyle name="Currency 2 11 2 55 2" xfId="26950" xr:uid="{00000000-0005-0000-0000-0000360F0000}"/>
    <cellStyle name="Currency 2 11 2 56" xfId="3896" xr:uid="{00000000-0005-0000-0000-0000370F0000}"/>
    <cellStyle name="Currency 2 11 2 56 2" xfId="26951" xr:uid="{00000000-0005-0000-0000-0000370F0000}"/>
    <cellStyle name="Currency 2 11 2 57" xfId="3897" xr:uid="{00000000-0005-0000-0000-0000380F0000}"/>
    <cellStyle name="Currency 2 11 2 57 2" xfId="26952" xr:uid="{00000000-0005-0000-0000-0000380F0000}"/>
    <cellStyle name="Currency 2 11 2 58" xfId="3898" xr:uid="{00000000-0005-0000-0000-0000390F0000}"/>
    <cellStyle name="Currency 2 11 2 58 2" xfId="26953" xr:uid="{00000000-0005-0000-0000-0000390F0000}"/>
    <cellStyle name="Currency 2 11 2 59" xfId="3899" xr:uid="{00000000-0005-0000-0000-00003A0F0000}"/>
    <cellStyle name="Currency 2 11 2 59 2" xfId="26954" xr:uid="{00000000-0005-0000-0000-00003A0F0000}"/>
    <cellStyle name="Currency 2 11 2 6" xfId="3900" xr:uid="{00000000-0005-0000-0000-00003B0F0000}"/>
    <cellStyle name="Currency 2 11 2 6 2" xfId="26955" xr:uid="{00000000-0005-0000-0000-00003B0F0000}"/>
    <cellStyle name="Currency 2 11 2 60" xfId="3901" xr:uid="{00000000-0005-0000-0000-00003C0F0000}"/>
    <cellStyle name="Currency 2 11 2 60 2" xfId="26956" xr:uid="{00000000-0005-0000-0000-00003C0F0000}"/>
    <cellStyle name="Currency 2 11 2 61" xfId="3902" xr:uid="{00000000-0005-0000-0000-00003D0F0000}"/>
    <cellStyle name="Currency 2 11 2 61 2" xfId="26957" xr:uid="{00000000-0005-0000-0000-00003D0F0000}"/>
    <cellStyle name="Currency 2 11 2 62" xfId="3903" xr:uid="{00000000-0005-0000-0000-00003E0F0000}"/>
    <cellStyle name="Currency 2 11 2 62 2" xfId="26958" xr:uid="{00000000-0005-0000-0000-00003E0F0000}"/>
    <cellStyle name="Currency 2 11 2 63" xfId="26854" xr:uid="{00000000-0005-0000-0000-0000D60E0000}"/>
    <cellStyle name="Currency 2 11 2 7" xfId="3904" xr:uid="{00000000-0005-0000-0000-00003F0F0000}"/>
    <cellStyle name="Currency 2 11 2 7 2" xfId="26959" xr:uid="{00000000-0005-0000-0000-00003F0F0000}"/>
    <cellStyle name="Currency 2 11 2 8" xfId="3905" xr:uid="{00000000-0005-0000-0000-0000400F0000}"/>
    <cellStyle name="Currency 2 11 2 8 2" xfId="26960" xr:uid="{00000000-0005-0000-0000-0000400F0000}"/>
    <cellStyle name="Currency 2 11 2 9" xfId="3906" xr:uid="{00000000-0005-0000-0000-0000410F0000}"/>
    <cellStyle name="Currency 2 11 2 9 2" xfId="26961" xr:uid="{00000000-0005-0000-0000-0000410F0000}"/>
    <cellStyle name="Currency 2 11 20" xfId="3907" xr:uid="{00000000-0005-0000-0000-0000420F0000}"/>
    <cellStyle name="Currency 2 11 20 2" xfId="26962" xr:uid="{00000000-0005-0000-0000-0000420F0000}"/>
    <cellStyle name="Currency 2 11 21" xfId="3908" xr:uid="{00000000-0005-0000-0000-0000430F0000}"/>
    <cellStyle name="Currency 2 11 21 2" xfId="26963" xr:uid="{00000000-0005-0000-0000-0000430F0000}"/>
    <cellStyle name="Currency 2 11 22" xfId="3909" xr:uid="{00000000-0005-0000-0000-0000440F0000}"/>
    <cellStyle name="Currency 2 11 22 2" xfId="26964" xr:uid="{00000000-0005-0000-0000-0000440F0000}"/>
    <cellStyle name="Currency 2 11 23" xfId="3910" xr:uid="{00000000-0005-0000-0000-0000450F0000}"/>
    <cellStyle name="Currency 2 11 23 2" xfId="26965" xr:uid="{00000000-0005-0000-0000-0000450F0000}"/>
    <cellStyle name="Currency 2 11 24" xfId="3911" xr:uid="{00000000-0005-0000-0000-0000460F0000}"/>
    <cellStyle name="Currency 2 11 24 2" xfId="26966" xr:uid="{00000000-0005-0000-0000-0000460F0000}"/>
    <cellStyle name="Currency 2 11 25" xfId="3912" xr:uid="{00000000-0005-0000-0000-0000470F0000}"/>
    <cellStyle name="Currency 2 11 25 2" xfId="26967" xr:uid="{00000000-0005-0000-0000-0000470F0000}"/>
    <cellStyle name="Currency 2 11 26" xfId="3913" xr:uid="{00000000-0005-0000-0000-0000480F0000}"/>
    <cellStyle name="Currency 2 11 26 2" xfId="26968" xr:uid="{00000000-0005-0000-0000-0000480F0000}"/>
    <cellStyle name="Currency 2 11 27" xfId="3914" xr:uid="{00000000-0005-0000-0000-0000490F0000}"/>
    <cellStyle name="Currency 2 11 27 2" xfId="26969" xr:uid="{00000000-0005-0000-0000-0000490F0000}"/>
    <cellStyle name="Currency 2 11 28" xfId="3915" xr:uid="{00000000-0005-0000-0000-00004A0F0000}"/>
    <cellStyle name="Currency 2 11 28 2" xfId="26970" xr:uid="{00000000-0005-0000-0000-00004A0F0000}"/>
    <cellStyle name="Currency 2 11 29" xfId="3916" xr:uid="{00000000-0005-0000-0000-00004B0F0000}"/>
    <cellStyle name="Currency 2 11 29 2" xfId="26971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0 2" xfId="26973" xr:uid="{00000000-0005-0000-0000-00004D0F0000}"/>
    <cellStyle name="Currency 2 11 3 11" xfId="3919" xr:uid="{00000000-0005-0000-0000-00004E0F0000}"/>
    <cellStyle name="Currency 2 11 3 11 2" xfId="26974" xr:uid="{00000000-0005-0000-0000-00004E0F0000}"/>
    <cellStyle name="Currency 2 11 3 12" xfId="26972" xr:uid="{00000000-0005-0000-0000-00004C0F0000}"/>
    <cellStyle name="Currency 2 11 3 2" xfId="3920" xr:uid="{00000000-0005-0000-0000-00004F0F0000}"/>
    <cellStyle name="Currency 2 11 3 2 10" xfId="26975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2 2 2" xfId="26977" xr:uid="{00000000-0005-0000-0000-0000510F0000}"/>
    <cellStyle name="Currency 2 11 3 2 2 3" xfId="26976" xr:uid="{00000000-0005-0000-0000-0000500F0000}"/>
    <cellStyle name="Currency 2 11 3 2 3" xfId="3923" xr:uid="{00000000-0005-0000-0000-0000520F0000}"/>
    <cellStyle name="Currency 2 11 3 2 3 2" xfId="26978" xr:uid="{00000000-0005-0000-0000-0000520F0000}"/>
    <cellStyle name="Currency 2 11 3 2 4" xfId="3924" xr:uid="{00000000-0005-0000-0000-0000530F0000}"/>
    <cellStyle name="Currency 2 11 3 2 4 2" xfId="26979" xr:uid="{00000000-0005-0000-0000-0000530F0000}"/>
    <cellStyle name="Currency 2 11 3 2 5" xfId="3925" xr:uid="{00000000-0005-0000-0000-0000540F0000}"/>
    <cellStyle name="Currency 2 11 3 2 5 2" xfId="26980" xr:uid="{00000000-0005-0000-0000-0000540F0000}"/>
    <cellStyle name="Currency 2 11 3 2 6" xfId="3926" xr:uid="{00000000-0005-0000-0000-0000550F0000}"/>
    <cellStyle name="Currency 2 11 3 2 6 2" xfId="26981" xr:uid="{00000000-0005-0000-0000-0000550F0000}"/>
    <cellStyle name="Currency 2 11 3 2 7" xfId="3927" xr:uid="{00000000-0005-0000-0000-0000560F0000}"/>
    <cellStyle name="Currency 2 11 3 2 7 2" xfId="26982" xr:uid="{00000000-0005-0000-0000-0000560F0000}"/>
    <cellStyle name="Currency 2 11 3 2 8" xfId="3928" xr:uid="{00000000-0005-0000-0000-0000570F0000}"/>
    <cellStyle name="Currency 2 11 3 2 8 2" xfId="26983" xr:uid="{00000000-0005-0000-0000-0000570F0000}"/>
    <cellStyle name="Currency 2 11 3 2 9" xfId="3929" xr:uid="{00000000-0005-0000-0000-0000580F0000}"/>
    <cellStyle name="Currency 2 11 3 2 9 2" xfId="26984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2 2" xfId="26986" xr:uid="{00000000-0005-0000-0000-00005A0F0000}"/>
    <cellStyle name="Currency 2 11 3 3 3" xfId="3932" xr:uid="{00000000-0005-0000-0000-00005B0F0000}"/>
    <cellStyle name="Currency 2 11 3 3 3 2" xfId="26987" xr:uid="{00000000-0005-0000-0000-00005B0F0000}"/>
    <cellStyle name="Currency 2 11 3 3 4" xfId="26985" xr:uid="{00000000-0005-0000-0000-0000590F0000}"/>
    <cellStyle name="Currency 2 11 3 4" xfId="3933" xr:uid="{00000000-0005-0000-0000-00005C0F0000}"/>
    <cellStyle name="Currency 2 11 3 4 2" xfId="26988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5 2 2" xfId="26990" xr:uid="{00000000-0005-0000-0000-00005E0F0000}"/>
    <cellStyle name="Currency 2 11 3 5 3" xfId="26989" xr:uid="{00000000-0005-0000-0000-00005D0F0000}"/>
    <cellStyle name="Currency 2 11 3 6" xfId="3936" xr:uid="{00000000-0005-0000-0000-00005F0F0000}"/>
    <cellStyle name="Currency 2 11 3 6 2" xfId="26991" xr:uid="{00000000-0005-0000-0000-00005F0F0000}"/>
    <cellStyle name="Currency 2 11 3 7" xfId="3937" xr:uid="{00000000-0005-0000-0000-0000600F0000}"/>
    <cellStyle name="Currency 2 11 3 7 2" xfId="26992" xr:uid="{00000000-0005-0000-0000-0000600F0000}"/>
    <cellStyle name="Currency 2 11 3 8" xfId="3938" xr:uid="{00000000-0005-0000-0000-0000610F0000}"/>
    <cellStyle name="Currency 2 11 3 8 2" xfId="26993" xr:uid="{00000000-0005-0000-0000-0000610F0000}"/>
    <cellStyle name="Currency 2 11 3 9" xfId="3939" xr:uid="{00000000-0005-0000-0000-0000620F0000}"/>
    <cellStyle name="Currency 2 11 3 9 2" xfId="26994" xr:uid="{00000000-0005-0000-0000-0000620F0000}"/>
    <cellStyle name="Currency 2 11 30" xfId="3940" xr:uid="{00000000-0005-0000-0000-0000630F0000}"/>
    <cellStyle name="Currency 2 11 30 2" xfId="26995" xr:uid="{00000000-0005-0000-0000-0000630F0000}"/>
    <cellStyle name="Currency 2 11 31" xfId="3941" xr:uid="{00000000-0005-0000-0000-0000640F0000}"/>
    <cellStyle name="Currency 2 11 31 2" xfId="26996" xr:uid="{00000000-0005-0000-0000-0000640F0000}"/>
    <cellStyle name="Currency 2 11 32" xfId="3942" xr:uid="{00000000-0005-0000-0000-0000650F0000}"/>
    <cellStyle name="Currency 2 11 32 2" xfId="26997" xr:uid="{00000000-0005-0000-0000-0000650F0000}"/>
    <cellStyle name="Currency 2 11 33" xfId="3943" xr:uid="{00000000-0005-0000-0000-0000660F0000}"/>
    <cellStyle name="Currency 2 11 33 2" xfId="26998" xr:uid="{00000000-0005-0000-0000-0000660F0000}"/>
    <cellStyle name="Currency 2 11 34" xfId="3944" xr:uid="{00000000-0005-0000-0000-0000670F0000}"/>
    <cellStyle name="Currency 2 11 34 2" xfId="26999" xr:uid="{00000000-0005-0000-0000-0000670F0000}"/>
    <cellStyle name="Currency 2 11 35" xfId="3945" xr:uid="{00000000-0005-0000-0000-0000680F0000}"/>
    <cellStyle name="Currency 2 11 35 2" xfId="27000" xr:uid="{00000000-0005-0000-0000-0000680F0000}"/>
    <cellStyle name="Currency 2 11 36" xfId="3946" xr:uid="{00000000-0005-0000-0000-0000690F0000}"/>
    <cellStyle name="Currency 2 11 36 2" xfId="27001" xr:uid="{00000000-0005-0000-0000-0000690F0000}"/>
    <cellStyle name="Currency 2 11 37" xfId="3947" xr:uid="{00000000-0005-0000-0000-00006A0F0000}"/>
    <cellStyle name="Currency 2 11 37 2" xfId="27002" xr:uid="{00000000-0005-0000-0000-00006A0F0000}"/>
    <cellStyle name="Currency 2 11 38" xfId="3948" xr:uid="{00000000-0005-0000-0000-00006B0F0000}"/>
    <cellStyle name="Currency 2 11 38 2" xfId="27003" xr:uid="{00000000-0005-0000-0000-00006B0F0000}"/>
    <cellStyle name="Currency 2 11 39" xfId="3949" xr:uid="{00000000-0005-0000-0000-00006C0F0000}"/>
    <cellStyle name="Currency 2 11 39 2" xfId="27004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2 2" xfId="27006" xr:uid="{00000000-0005-0000-0000-00006E0F0000}"/>
    <cellStyle name="Currency 2 11 4 3" xfId="3952" xr:uid="{00000000-0005-0000-0000-00006F0F0000}"/>
    <cellStyle name="Currency 2 11 4 3 2" xfId="27007" xr:uid="{00000000-0005-0000-0000-00006F0F0000}"/>
    <cellStyle name="Currency 2 11 4 4" xfId="3953" xr:uid="{00000000-0005-0000-0000-0000700F0000}"/>
    <cellStyle name="Currency 2 11 4 4 2" xfId="27008" xr:uid="{00000000-0005-0000-0000-0000700F0000}"/>
    <cellStyle name="Currency 2 11 4 5" xfId="3954" xr:uid="{00000000-0005-0000-0000-0000710F0000}"/>
    <cellStyle name="Currency 2 11 4 5 2" xfId="27009" xr:uid="{00000000-0005-0000-0000-0000710F0000}"/>
    <cellStyle name="Currency 2 11 4 6" xfId="27005" xr:uid="{00000000-0005-0000-0000-00006D0F0000}"/>
    <cellStyle name="Currency 2 11 40" xfId="3955" xr:uid="{00000000-0005-0000-0000-0000720F0000}"/>
    <cellStyle name="Currency 2 11 40 2" xfId="27010" xr:uid="{00000000-0005-0000-0000-0000720F0000}"/>
    <cellStyle name="Currency 2 11 41" xfId="3956" xr:uid="{00000000-0005-0000-0000-0000730F0000}"/>
    <cellStyle name="Currency 2 11 41 2" xfId="27011" xr:uid="{00000000-0005-0000-0000-0000730F0000}"/>
    <cellStyle name="Currency 2 11 42" xfId="3957" xr:uid="{00000000-0005-0000-0000-0000740F0000}"/>
    <cellStyle name="Currency 2 11 42 2" xfId="27012" xr:uid="{00000000-0005-0000-0000-0000740F0000}"/>
    <cellStyle name="Currency 2 11 43" xfId="3958" xr:uid="{00000000-0005-0000-0000-0000750F0000}"/>
    <cellStyle name="Currency 2 11 43 2" xfId="27013" xr:uid="{00000000-0005-0000-0000-0000750F0000}"/>
    <cellStyle name="Currency 2 11 44" xfId="3959" xr:uid="{00000000-0005-0000-0000-0000760F0000}"/>
    <cellStyle name="Currency 2 11 44 2" xfId="27014" xr:uid="{00000000-0005-0000-0000-0000760F0000}"/>
    <cellStyle name="Currency 2 11 45" xfId="3960" xr:uid="{00000000-0005-0000-0000-0000770F0000}"/>
    <cellStyle name="Currency 2 11 45 2" xfId="27015" xr:uid="{00000000-0005-0000-0000-0000770F0000}"/>
    <cellStyle name="Currency 2 11 46" xfId="3961" xr:uid="{00000000-0005-0000-0000-0000780F0000}"/>
    <cellStyle name="Currency 2 11 46 2" xfId="27016" xr:uid="{00000000-0005-0000-0000-0000780F0000}"/>
    <cellStyle name="Currency 2 11 47" xfId="3962" xr:uid="{00000000-0005-0000-0000-0000790F0000}"/>
    <cellStyle name="Currency 2 11 47 2" xfId="27017" xr:uid="{00000000-0005-0000-0000-0000790F0000}"/>
    <cellStyle name="Currency 2 11 48" xfId="3963" xr:uid="{00000000-0005-0000-0000-00007A0F0000}"/>
    <cellStyle name="Currency 2 11 48 2" xfId="27018" xr:uid="{00000000-0005-0000-0000-00007A0F0000}"/>
    <cellStyle name="Currency 2 11 49" xfId="3964" xr:uid="{00000000-0005-0000-0000-00007B0F0000}"/>
    <cellStyle name="Currency 2 11 49 2" xfId="27019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2 2" xfId="27021" xr:uid="{00000000-0005-0000-0000-00007D0F0000}"/>
    <cellStyle name="Currency 2 11 5 3" xfId="3967" xr:uid="{00000000-0005-0000-0000-00007E0F0000}"/>
    <cellStyle name="Currency 2 11 5 3 2" xfId="27022" xr:uid="{00000000-0005-0000-0000-00007E0F0000}"/>
    <cellStyle name="Currency 2 11 5 4" xfId="3968" xr:uid="{00000000-0005-0000-0000-00007F0F0000}"/>
    <cellStyle name="Currency 2 11 5 4 2" xfId="27023" xr:uid="{00000000-0005-0000-0000-00007F0F0000}"/>
    <cellStyle name="Currency 2 11 5 5" xfId="3969" xr:uid="{00000000-0005-0000-0000-0000800F0000}"/>
    <cellStyle name="Currency 2 11 5 5 2" xfId="27024" xr:uid="{00000000-0005-0000-0000-0000800F0000}"/>
    <cellStyle name="Currency 2 11 5 6" xfId="27020" xr:uid="{00000000-0005-0000-0000-00007C0F0000}"/>
    <cellStyle name="Currency 2 11 50" xfId="3970" xr:uid="{00000000-0005-0000-0000-0000810F0000}"/>
    <cellStyle name="Currency 2 11 50 2" xfId="27025" xr:uid="{00000000-0005-0000-0000-0000810F0000}"/>
    <cellStyle name="Currency 2 11 51" xfId="3971" xr:uid="{00000000-0005-0000-0000-0000820F0000}"/>
    <cellStyle name="Currency 2 11 51 2" xfId="27026" xr:uid="{00000000-0005-0000-0000-0000820F0000}"/>
    <cellStyle name="Currency 2 11 52" xfId="3972" xr:uid="{00000000-0005-0000-0000-0000830F0000}"/>
    <cellStyle name="Currency 2 11 52 10" xfId="27027" xr:uid="{00000000-0005-0000-0000-0000830F0000}"/>
    <cellStyle name="Currency 2 11 52 2" xfId="3973" xr:uid="{00000000-0005-0000-0000-0000840F0000}"/>
    <cellStyle name="Currency 2 11 52 2 2" xfId="27028" xr:uid="{00000000-0005-0000-0000-0000840F0000}"/>
    <cellStyle name="Currency 2 11 52 3" xfId="3974" xr:uid="{00000000-0005-0000-0000-0000850F0000}"/>
    <cellStyle name="Currency 2 11 52 3 2" xfId="27029" xr:uid="{00000000-0005-0000-0000-0000850F0000}"/>
    <cellStyle name="Currency 2 11 52 4" xfId="3975" xr:uid="{00000000-0005-0000-0000-0000860F0000}"/>
    <cellStyle name="Currency 2 11 52 4 2" xfId="27030" xr:uid="{00000000-0005-0000-0000-0000860F0000}"/>
    <cellStyle name="Currency 2 11 52 5" xfId="3976" xr:uid="{00000000-0005-0000-0000-0000870F0000}"/>
    <cellStyle name="Currency 2 11 52 5 2" xfId="27031" xr:uid="{00000000-0005-0000-0000-0000870F0000}"/>
    <cellStyle name="Currency 2 11 52 6" xfId="3977" xr:uid="{00000000-0005-0000-0000-0000880F0000}"/>
    <cellStyle name="Currency 2 11 52 6 2" xfId="27032" xr:uid="{00000000-0005-0000-0000-0000880F0000}"/>
    <cellStyle name="Currency 2 11 52 7" xfId="3978" xr:uid="{00000000-0005-0000-0000-0000890F0000}"/>
    <cellStyle name="Currency 2 11 52 7 2" xfId="27033" xr:uid="{00000000-0005-0000-0000-0000890F0000}"/>
    <cellStyle name="Currency 2 11 52 8" xfId="3979" xr:uid="{00000000-0005-0000-0000-00008A0F0000}"/>
    <cellStyle name="Currency 2 11 52 8 2" xfId="27034" xr:uid="{00000000-0005-0000-0000-00008A0F0000}"/>
    <cellStyle name="Currency 2 11 52 9" xfId="3980" xr:uid="{00000000-0005-0000-0000-00008B0F0000}"/>
    <cellStyle name="Currency 2 11 52 9 2" xfId="27035" xr:uid="{00000000-0005-0000-0000-00008B0F0000}"/>
    <cellStyle name="Currency 2 11 53" xfId="3981" xr:uid="{00000000-0005-0000-0000-00008C0F0000}"/>
    <cellStyle name="Currency 2 11 53 2" xfId="27036" xr:uid="{00000000-0005-0000-0000-00008C0F0000}"/>
    <cellStyle name="Currency 2 11 54" xfId="3982" xr:uid="{00000000-0005-0000-0000-00008D0F0000}"/>
    <cellStyle name="Currency 2 11 54 2" xfId="27037" xr:uid="{00000000-0005-0000-0000-00008D0F0000}"/>
    <cellStyle name="Currency 2 11 55" xfId="3983" xr:uid="{00000000-0005-0000-0000-00008E0F0000}"/>
    <cellStyle name="Currency 2 11 55 2" xfId="27038" xr:uid="{00000000-0005-0000-0000-00008E0F0000}"/>
    <cellStyle name="Currency 2 11 56" xfId="3984" xr:uid="{00000000-0005-0000-0000-00008F0F0000}"/>
    <cellStyle name="Currency 2 11 56 2" xfId="27039" xr:uid="{00000000-0005-0000-0000-00008F0F0000}"/>
    <cellStyle name="Currency 2 11 57" xfId="3985" xr:uid="{00000000-0005-0000-0000-0000900F0000}"/>
    <cellStyle name="Currency 2 11 57 2" xfId="27040" xr:uid="{00000000-0005-0000-0000-0000900F0000}"/>
    <cellStyle name="Currency 2 11 58" xfId="3986" xr:uid="{00000000-0005-0000-0000-0000910F0000}"/>
    <cellStyle name="Currency 2 11 58 2" xfId="27041" xr:uid="{00000000-0005-0000-0000-0000910F0000}"/>
    <cellStyle name="Currency 2 11 59" xfId="3987" xr:uid="{00000000-0005-0000-0000-0000920F0000}"/>
    <cellStyle name="Currency 2 11 59 2" xfId="27042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2 2" xfId="27044" xr:uid="{00000000-0005-0000-0000-0000940F0000}"/>
    <cellStyle name="Currency 2 11 6 3" xfId="3990" xr:uid="{00000000-0005-0000-0000-0000950F0000}"/>
    <cellStyle name="Currency 2 11 6 3 2" xfId="27045" xr:uid="{00000000-0005-0000-0000-0000950F0000}"/>
    <cellStyle name="Currency 2 11 6 4" xfId="3991" xr:uid="{00000000-0005-0000-0000-0000960F0000}"/>
    <cellStyle name="Currency 2 11 6 4 2" xfId="27046" xr:uid="{00000000-0005-0000-0000-0000960F0000}"/>
    <cellStyle name="Currency 2 11 6 5" xfId="3992" xr:uid="{00000000-0005-0000-0000-0000970F0000}"/>
    <cellStyle name="Currency 2 11 6 5 2" xfId="27047" xr:uid="{00000000-0005-0000-0000-0000970F0000}"/>
    <cellStyle name="Currency 2 11 6 6" xfId="27043" xr:uid="{00000000-0005-0000-0000-0000930F0000}"/>
    <cellStyle name="Currency 2 11 60" xfId="3993" xr:uid="{00000000-0005-0000-0000-0000980F0000}"/>
    <cellStyle name="Currency 2 11 60 2" xfId="27048" xr:uid="{00000000-0005-0000-0000-0000980F0000}"/>
    <cellStyle name="Currency 2 11 61" xfId="3994" xr:uid="{00000000-0005-0000-0000-0000990F0000}"/>
    <cellStyle name="Currency 2 11 61 2" xfId="27049" xr:uid="{00000000-0005-0000-0000-0000990F0000}"/>
    <cellStyle name="Currency 2 11 62" xfId="26843" xr:uid="{00000000-0005-0000-0000-0000CB0E0000}"/>
    <cellStyle name="Currency 2 11 7" xfId="3995" xr:uid="{00000000-0005-0000-0000-00009A0F0000}"/>
    <cellStyle name="Currency 2 11 7 2" xfId="3996" xr:uid="{00000000-0005-0000-0000-00009B0F0000}"/>
    <cellStyle name="Currency 2 11 7 2 2" xfId="27051" xr:uid="{00000000-0005-0000-0000-00009B0F0000}"/>
    <cellStyle name="Currency 2 11 7 3" xfId="3997" xr:uid="{00000000-0005-0000-0000-00009C0F0000}"/>
    <cellStyle name="Currency 2 11 7 3 2" xfId="27052" xr:uid="{00000000-0005-0000-0000-00009C0F0000}"/>
    <cellStyle name="Currency 2 11 7 4" xfId="3998" xr:uid="{00000000-0005-0000-0000-00009D0F0000}"/>
    <cellStyle name="Currency 2 11 7 4 2" xfId="27053" xr:uid="{00000000-0005-0000-0000-00009D0F0000}"/>
    <cellStyle name="Currency 2 11 7 5" xfId="3999" xr:uid="{00000000-0005-0000-0000-00009E0F0000}"/>
    <cellStyle name="Currency 2 11 7 5 2" xfId="27054" xr:uid="{00000000-0005-0000-0000-00009E0F0000}"/>
    <cellStyle name="Currency 2 11 7 6" xfId="27050" xr:uid="{00000000-0005-0000-0000-00009A0F0000}"/>
    <cellStyle name="Currency 2 11 8" xfId="4000" xr:uid="{00000000-0005-0000-0000-00009F0F0000}"/>
    <cellStyle name="Currency 2 11 8 2" xfId="4001" xr:uid="{00000000-0005-0000-0000-0000A00F0000}"/>
    <cellStyle name="Currency 2 11 8 2 2" xfId="27056" xr:uid="{00000000-0005-0000-0000-0000A00F0000}"/>
    <cellStyle name="Currency 2 11 8 3" xfId="4002" xr:uid="{00000000-0005-0000-0000-0000A10F0000}"/>
    <cellStyle name="Currency 2 11 8 3 2" xfId="27057" xr:uid="{00000000-0005-0000-0000-0000A10F0000}"/>
    <cellStyle name="Currency 2 11 8 4" xfId="4003" xr:uid="{00000000-0005-0000-0000-0000A20F0000}"/>
    <cellStyle name="Currency 2 11 8 4 2" xfId="27058" xr:uid="{00000000-0005-0000-0000-0000A20F0000}"/>
    <cellStyle name="Currency 2 11 8 5" xfId="4004" xr:uid="{00000000-0005-0000-0000-0000A30F0000}"/>
    <cellStyle name="Currency 2 11 8 5 2" xfId="27059" xr:uid="{00000000-0005-0000-0000-0000A30F0000}"/>
    <cellStyle name="Currency 2 11 8 6" xfId="27055" xr:uid="{00000000-0005-0000-0000-00009F0F0000}"/>
    <cellStyle name="Currency 2 11 9" xfId="4005" xr:uid="{00000000-0005-0000-0000-0000A40F0000}"/>
    <cellStyle name="Currency 2 11 9 2" xfId="4006" xr:uid="{00000000-0005-0000-0000-0000A50F0000}"/>
    <cellStyle name="Currency 2 11 9 2 2" xfId="27061" xr:uid="{00000000-0005-0000-0000-0000A50F0000}"/>
    <cellStyle name="Currency 2 11 9 3" xfId="4007" xr:uid="{00000000-0005-0000-0000-0000A60F0000}"/>
    <cellStyle name="Currency 2 11 9 3 2" xfId="27062" xr:uid="{00000000-0005-0000-0000-0000A60F0000}"/>
    <cellStyle name="Currency 2 11 9 4" xfId="4008" xr:uid="{00000000-0005-0000-0000-0000A70F0000}"/>
    <cellStyle name="Currency 2 11 9 4 2" xfId="27063" xr:uid="{00000000-0005-0000-0000-0000A70F0000}"/>
    <cellStyle name="Currency 2 11 9 5" xfId="4009" xr:uid="{00000000-0005-0000-0000-0000A80F0000}"/>
    <cellStyle name="Currency 2 11 9 5 2" xfId="27064" xr:uid="{00000000-0005-0000-0000-0000A80F0000}"/>
    <cellStyle name="Currency 2 11 9 6" xfId="27060" xr:uid="{00000000-0005-0000-0000-0000A40F0000}"/>
    <cellStyle name="Currency 2 110" xfId="4010" xr:uid="{00000000-0005-0000-0000-0000A90F0000}"/>
    <cellStyle name="Currency 2 110 2" xfId="27065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0 2" xfId="27067" xr:uid="{00000000-0005-0000-0000-0000AB0F0000}"/>
    <cellStyle name="Currency 2 12 11" xfId="4013" xr:uid="{00000000-0005-0000-0000-0000AC0F0000}"/>
    <cellStyle name="Currency 2 12 11 2" xfId="27068" xr:uid="{00000000-0005-0000-0000-0000AC0F0000}"/>
    <cellStyle name="Currency 2 12 12" xfId="4014" xr:uid="{00000000-0005-0000-0000-0000AD0F0000}"/>
    <cellStyle name="Currency 2 12 12 2" xfId="27069" xr:uid="{00000000-0005-0000-0000-0000AD0F0000}"/>
    <cellStyle name="Currency 2 12 13" xfId="4015" xr:uid="{00000000-0005-0000-0000-0000AE0F0000}"/>
    <cellStyle name="Currency 2 12 13 2" xfId="27070" xr:uid="{00000000-0005-0000-0000-0000AE0F0000}"/>
    <cellStyle name="Currency 2 12 14" xfId="4016" xr:uid="{00000000-0005-0000-0000-0000AF0F0000}"/>
    <cellStyle name="Currency 2 12 14 2" xfId="27071" xr:uid="{00000000-0005-0000-0000-0000AF0F0000}"/>
    <cellStyle name="Currency 2 12 15" xfId="4017" xr:uid="{00000000-0005-0000-0000-0000B00F0000}"/>
    <cellStyle name="Currency 2 12 15 2" xfId="27072" xr:uid="{00000000-0005-0000-0000-0000B00F0000}"/>
    <cellStyle name="Currency 2 12 16" xfId="4018" xr:uid="{00000000-0005-0000-0000-0000B10F0000}"/>
    <cellStyle name="Currency 2 12 16 2" xfId="27073" xr:uid="{00000000-0005-0000-0000-0000B10F0000}"/>
    <cellStyle name="Currency 2 12 17" xfId="4019" xr:uid="{00000000-0005-0000-0000-0000B20F0000}"/>
    <cellStyle name="Currency 2 12 17 2" xfId="27074" xr:uid="{00000000-0005-0000-0000-0000B20F0000}"/>
    <cellStyle name="Currency 2 12 18" xfId="4020" xr:uid="{00000000-0005-0000-0000-0000B30F0000}"/>
    <cellStyle name="Currency 2 12 18 2" xfId="27075" xr:uid="{00000000-0005-0000-0000-0000B30F0000}"/>
    <cellStyle name="Currency 2 12 19" xfId="4021" xr:uid="{00000000-0005-0000-0000-0000B40F0000}"/>
    <cellStyle name="Currency 2 12 19 2" xfId="27076" xr:uid="{00000000-0005-0000-0000-0000B40F0000}"/>
    <cellStyle name="Currency 2 12 2" xfId="4022" xr:uid="{00000000-0005-0000-0000-0000B50F0000}"/>
    <cellStyle name="Currency 2 12 2 2" xfId="27077" xr:uid="{00000000-0005-0000-0000-0000B50F0000}"/>
    <cellStyle name="Currency 2 12 20" xfId="4023" xr:uid="{00000000-0005-0000-0000-0000B60F0000}"/>
    <cellStyle name="Currency 2 12 20 2" xfId="27078" xr:uid="{00000000-0005-0000-0000-0000B60F0000}"/>
    <cellStyle name="Currency 2 12 21" xfId="4024" xr:uid="{00000000-0005-0000-0000-0000B70F0000}"/>
    <cellStyle name="Currency 2 12 21 2" xfId="27079" xr:uid="{00000000-0005-0000-0000-0000B70F0000}"/>
    <cellStyle name="Currency 2 12 22" xfId="4025" xr:uid="{00000000-0005-0000-0000-0000B80F0000}"/>
    <cellStyle name="Currency 2 12 22 2" xfId="27080" xr:uid="{00000000-0005-0000-0000-0000B80F0000}"/>
    <cellStyle name="Currency 2 12 23" xfId="4026" xr:uid="{00000000-0005-0000-0000-0000B90F0000}"/>
    <cellStyle name="Currency 2 12 23 2" xfId="27081" xr:uid="{00000000-0005-0000-0000-0000B90F0000}"/>
    <cellStyle name="Currency 2 12 24" xfId="4027" xr:uid="{00000000-0005-0000-0000-0000BA0F0000}"/>
    <cellStyle name="Currency 2 12 24 2" xfId="27082" xr:uid="{00000000-0005-0000-0000-0000BA0F0000}"/>
    <cellStyle name="Currency 2 12 25" xfId="4028" xr:uid="{00000000-0005-0000-0000-0000BB0F0000}"/>
    <cellStyle name="Currency 2 12 25 2" xfId="27083" xr:uid="{00000000-0005-0000-0000-0000BB0F0000}"/>
    <cellStyle name="Currency 2 12 26" xfId="4029" xr:uid="{00000000-0005-0000-0000-0000BC0F0000}"/>
    <cellStyle name="Currency 2 12 26 2" xfId="27084" xr:uid="{00000000-0005-0000-0000-0000BC0F0000}"/>
    <cellStyle name="Currency 2 12 27" xfId="4030" xr:uid="{00000000-0005-0000-0000-0000BD0F0000}"/>
    <cellStyle name="Currency 2 12 27 2" xfId="27085" xr:uid="{00000000-0005-0000-0000-0000BD0F0000}"/>
    <cellStyle name="Currency 2 12 28" xfId="4031" xr:uid="{00000000-0005-0000-0000-0000BE0F0000}"/>
    <cellStyle name="Currency 2 12 28 2" xfId="27086" xr:uid="{00000000-0005-0000-0000-0000BE0F0000}"/>
    <cellStyle name="Currency 2 12 29" xfId="4032" xr:uid="{00000000-0005-0000-0000-0000BF0F0000}"/>
    <cellStyle name="Currency 2 12 29 2" xfId="27087" xr:uid="{00000000-0005-0000-0000-0000BF0F0000}"/>
    <cellStyle name="Currency 2 12 3" xfId="4033" xr:uid="{00000000-0005-0000-0000-0000C00F0000}"/>
    <cellStyle name="Currency 2 12 3 2" xfId="27088" xr:uid="{00000000-0005-0000-0000-0000C00F0000}"/>
    <cellStyle name="Currency 2 12 30" xfId="4034" xr:uid="{00000000-0005-0000-0000-0000C10F0000}"/>
    <cellStyle name="Currency 2 12 30 2" xfId="27089" xr:uid="{00000000-0005-0000-0000-0000C10F0000}"/>
    <cellStyle name="Currency 2 12 31" xfId="4035" xr:uid="{00000000-0005-0000-0000-0000C20F0000}"/>
    <cellStyle name="Currency 2 12 31 2" xfId="27090" xr:uid="{00000000-0005-0000-0000-0000C20F0000}"/>
    <cellStyle name="Currency 2 12 32" xfId="4036" xr:uid="{00000000-0005-0000-0000-0000C30F0000}"/>
    <cellStyle name="Currency 2 12 32 2" xfId="27091" xr:uid="{00000000-0005-0000-0000-0000C30F0000}"/>
    <cellStyle name="Currency 2 12 33" xfId="4037" xr:uid="{00000000-0005-0000-0000-0000C40F0000}"/>
    <cellStyle name="Currency 2 12 33 2" xfId="27092" xr:uid="{00000000-0005-0000-0000-0000C40F0000}"/>
    <cellStyle name="Currency 2 12 34" xfId="4038" xr:uid="{00000000-0005-0000-0000-0000C50F0000}"/>
    <cellStyle name="Currency 2 12 34 2" xfId="27093" xr:uid="{00000000-0005-0000-0000-0000C50F0000}"/>
    <cellStyle name="Currency 2 12 35" xfId="4039" xr:uid="{00000000-0005-0000-0000-0000C60F0000}"/>
    <cellStyle name="Currency 2 12 35 2" xfId="27094" xr:uid="{00000000-0005-0000-0000-0000C60F0000}"/>
    <cellStyle name="Currency 2 12 36" xfId="4040" xr:uid="{00000000-0005-0000-0000-0000C70F0000}"/>
    <cellStyle name="Currency 2 12 36 2" xfId="27095" xr:uid="{00000000-0005-0000-0000-0000C70F0000}"/>
    <cellStyle name="Currency 2 12 37" xfId="4041" xr:uid="{00000000-0005-0000-0000-0000C80F0000}"/>
    <cellStyle name="Currency 2 12 37 2" xfId="27096" xr:uid="{00000000-0005-0000-0000-0000C80F0000}"/>
    <cellStyle name="Currency 2 12 38" xfId="4042" xr:uid="{00000000-0005-0000-0000-0000C90F0000}"/>
    <cellStyle name="Currency 2 12 38 2" xfId="27097" xr:uid="{00000000-0005-0000-0000-0000C90F0000}"/>
    <cellStyle name="Currency 2 12 39" xfId="4043" xr:uid="{00000000-0005-0000-0000-0000CA0F0000}"/>
    <cellStyle name="Currency 2 12 39 2" xfId="27098" xr:uid="{00000000-0005-0000-0000-0000CA0F0000}"/>
    <cellStyle name="Currency 2 12 4" xfId="4044" xr:uid="{00000000-0005-0000-0000-0000CB0F0000}"/>
    <cellStyle name="Currency 2 12 4 2" xfId="27099" xr:uid="{00000000-0005-0000-0000-0000CB0F0000}"/>
    <cellStyle name="Currency 2 12 40" xfId="4045" xr:uid="{00000000-0005-0000-0000-0000CC0F0000}"/>
    <cellStyle name="Currency 2 12 40 2" xfId="27100" xr:uid="{00000000-0005-0000-0000-0000CC0F0000}"/>
    <cellStyle name="Currency 2 12 41" xfId="4046" xr:uid="{00000000-0005-0000-0000-0000CD0F0000}"/>
    <cellStyle name="Currency 2 12 41 2" xfId="27101" xr:uid="{00000000-0005-0000-0000-0000CD0F0000}"/>
    <cellStyle name="Currency 2 12 42" xfId="4047" xr:uid="{00000000-0005-0000-0000-0000CE0F0000}"/>
    <cellStyle name="Currency 2 12 42 2" xfId="27102" xr:uid="{00000000-0005-0000-0000-0000CE0F0000}"/>
    <cellStyle name="Currency 2 12 43" xfId="4048" xr:uid="{00000000-0005-0000-0000-0000CF0F0000}"/>
    <cellStyle name="Currency 2 12 43 2" xfId="27103" xr:uid="{00000000-0005-0000-0000-0000CF0F0000}"/>
    <cellStyle name="Currency 2 12 44" xfId="4049" xr:uid="{00000000-0005-0000-0000-0000D00F0000}"/>
    <cellStyle name="Currency 2 12 44 2" xfId="27104" xr:uid="{00000000-0005-0000-0000-0000D00F0000}"/>
    <cellStyle name="Currency 2 12 45" xfId="4050" xr:uid="{00000000-0005-0000-0000-0000D10F0000}"/>
    <cellStyle name="Currency 2 12 45 2" xfId="27105" xr:uid="{00000000-0005-0000-0000-0000D10F0000}"/>
    <cellStyle name="Currency 2 12 46" xfId="4051" xr:uid="{00000000-0005-0000-0000-0000D20F0000}"/>
    <cellStyle name="Currency 2 12 46 2" xfId="27106" xr:uid="{00000000-0005-0000-0000-0000D20F0000}"/>
    <cellStyle name="Currency 2 12 47" xfId="4052" xr:uid="{00000000-0005-0000-0000-0000D30F0000}"/>
    <cellStyle name="Currency 2 12 47 2" xfId="27107" xr:uid="{00000000-0005-0000-0000-0000D30F0000}"/>
    <cellStyle name="Currency 2 12 48" xfId="4053" xr:uid="{00000000-0005-0000-0000-0000D40F0000}"/>
    <cellStyle name="Currency 2 12 48 2" xfId="27108" xr:uid="{00000000-0005-0000-0000-0000D40F0000}"/>
    <cellStyle name="Currency 2 12 49" xfId="4054" xr:uid="{00000000-0005-0000-0000-0000D50F0000}"/>
    <cellStyle name="Currency 2 12 49 2" xfId="27109" xr:uid="{00000000-0005-0000-0000-0000D50F0000}"/>
    <cellStyle name="Currency 2 12 5" xfId="4055" xr:uid="{00000000-0005-0000-0000-0000D60F0000}"/>
    <cellStyle name="Currency 2 12 5 2" xfId="27110" xr:uid="{00000000-0005-0000-0000-0000D60F0000}"/>
    <cellStyle name="Currency 2 12 50" xfId="4056" xr:uid="{00000000-0005-0000-0000-0000D70F0000}"/>
    <cellStyle name="Currency 2 12 50 2" xfId="27111" xr:uid="{00000000-0005-0000-0000-0000D70F0000}"/>
    <cellStyle name="Currency 2 12 51" xfId="4057" xr:uid="{00000000-0005-0000-0000-0000D80F0000}"/>
    <cellStyle name="Currency 2 12 51 2" xfId="27112" xr:uid="{00000000-0005-0000-0000-0000D80F0000}"/>
    <cellStyle name="Currency 2 12 52" xfId="4058" xr:uid="{00000000-0005-0000-0000-0000D90F0000}"/>
    <cellStyle name="Currency 2 12 52 2" xfId="27113" xr:uid="{00000000-0005-0000-0000-0000D90F0000}"/>
    <cellStyle name="Currency 2 12 53" xfId="4059" xr:uid="{00000000-0005-0000-0000-0000DA0F0000}"/>
    <cellStyle name="Currency 2 12 53 2" xfId="27114" xr:uid="{00000000-0005-0000-0000-0000DA0F0000}"/>
    <cellStyle name="Currency 2 12 54" xfId="4060" xr:uid="{00000000-0005-0000-0000-0000DB0F0000}"/>
    <cellStyle name="Currency 2 12 54 2" xfId="27115" xr:uid="{00000000-0005-0000-0000-0000DB0F0000}"/>
    <cellStyle name="Currency 2 12 55" xfId="4061" xr:uid="{00000000-0005-0000-0000-0000DC0F0000}"/>
    <cellStyle name="Currency 2 12 55 2" xfId="27116" xr:uid="{00000000-0005-0000-0000-0000DC0F0000}"/>
    <cellStyle name="Currency 2 12 56" xfId="4062" xr:uid="{00000000-0005-0000-0000-0000DD0F0000}"/>
    <cellStyle name="Currency 2 12 56 2" xfId="27117" xr:uid="{00000000-0005-0000-0000-0000DD0F0000}"/>
    <cellStyle name="Currency 2 12 57" xfId="4063" xr:uid="{00000000-0005-0000-0000-0000DE0F0000}"/>
    <cellStyle name="Currency 2 12 57 2" xfId="27118" xr:uid="{00000000-0005-0000-0000-0000DE0F0000}"/>
    <cellStyle name="Currency 2 12 58" xfId="4064" xr:uid="{00000000-0005-0000-0000-0000DF0F0000}"/>
    <cellStyle name="Currency 2 12 58 2" xfId="27119" xr:uid="{00000000-0005-0000-0000-0000DF0F0000}"/>
    <cellStyle name="Currency 2 12 59" xfId="4065" xr:uid="{00000000-0005-0000-0000-0000E00F0000}"/>
    <cellStyle name="Currency 2 12 59 2" xfId="27120" xr:uid="{00000000-0005-0000-0000-0000E00F0000}"/>
    <cellStyle name="Currency 2 12 6" xfId="4066" xr:uid="{00000000-0005-0000-0000-0000E10F0000}"/>
    <cellStyle name="Currency 2 12 6 2" xfId="27121" xr:uid="{00000000-0005-0000-0000-0000E10F0000}"/>
    <cellStyle name="Currency 2 12 60" xfId="4067" xr:uid="{00000000-0005-0000-0000-0000E20F0000}"/>
    <cellStyle name="Currency 2 12 60 2" xfId="27122" xr:uid="{00000000-0005-0000-0000-0000E20F0000}"/>
    <cellStyle name="Currency 2 12 61" xfId="4068" xr:uid="{00000000-0005-0000-0000-0000E30F0000}"/>
    <cellStyle name="Currency 2 12 61 2" xfId="27123" xr:uid="{00000000-0005-0000-0000-0000E30F0000}"/>
    <cellStyle name="Currency 2 12 62" xfId="4069" xr:uid="{00000000-0005-0000-0000-0000E40F0000}"/>
    <cellStyle name="Currency 2 12 62 2" xfId="27124" xr:uid="{00000000-0005-0000-0000-0000E40F0000}"/>
    <cellStyle name="Currency 2 12 63" xfId="4070" xr:uid="{00000000-0005-0000-0000-0000E50F0000}"/>
    <cellStyle name="Currency 2 12 63 2" xfId="27125" xr:uid="{00000000-0005-0000-0000-0000E50F0000}"/>
    <cellStyle name="Currency 2 12 64" xfId="4071" xr:uid="{00000000-0005-0000-0000-0000E60F0000}"/>
    <cellStyle name="Currency 2 12 64 2" xfId="27126" xr:uid="{00000000-0005-0000-0000-0000E60F0000}"/>
    <cellStyle name="Currency 2 12 65" xfId="4072" xr:uid="{00000000-0005-0000-0000-0000E70F0000}"/>
    <cellStyle name="Currency 2 12 65 2" xfId="27127" xr:uid="{00000000-0005-0000-0000-0000E70F0000}"/>
    <cellStyle name="Currency 2 12 66" xfId="27066" xr:uid="{00000000-0005-0000-0000-0000AA0F0000}"/>
    <cellStyle name="Currency 2 12 7" xfId="4073" xr:uid="{00000000-0005-0000-0000-0000E80F0000}"/>
    <cellStyle name="Currency 2 12 7 2" xfId="27128" xr:uid="{00000000-0005-0000-0000-0000E80F0000}"/>
    <cellStyle name="Currency 2 12 8" xfId="4074" xr:uid="{00000000-0005-0000-0000-0000E90F0000}"/>
    <cellStyle name="Currency 2 12 8 2" xfId="27129" xr:uid="{00000000-0005-0000-0000-0000E90F0000}"/>
    <cellStyle name="Currency 2 12 9" xfId="4075" xr:uid="{00000000-0005-0000-0000-0000EA0F0000}"/>
    <cellStyle name="Currency 2 12 9 2" xfId="27130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0 2" xfId="27132" xr:uid="{00000000-0005-0000-0000-0000EC0F0000}"/>
    <cellStyle name="Currency 2 13 11" xfId="4078" xr:uid="{00000000-0005-0000-0000-0000ED0F0000}"/>
    <cellStyle name="Currency 2 13 11 2" xfId="27133" xr:uid="{00000000-0005-0000-0000-0000ED0F0000}"/>
    <cellStyle name="Currency 2 13 12" xfId="4079" xr:uid="{00000000-0005-0000-0000-0000EE0F0000}"/>
    <cellStyle name="Currency 2 13 12 2" xfId="27134" xr:uid="{00000000-0005-0000-0000-0000EE0F0000}"/>
    <cellStyle name="Currency 2 13 13" xfId="4080" xr:uid="{00000000-0005-0000-0000-0000EF0F0000}"/>
    <cellStyle name="Currency 2 13 13 2" xfId="27135" xr:uid="{00000000-0005-0000-0000-0000EF0F0000}"/>
    <cellStyle name="Currency 2 13 14" xfId="4081" xr:uid="{00000000-0005-0000-0000-0000F00F0000}"/>
    <cellStyle name="Currency 2 13 14 2" xfId="27136" xr:uid="{00000000-0005-0000-0000-0000F00F0000}"/>
    <cellStyle name="Currency 2 13 15" xfId="4082" xr:uid="{00000000-0005-0000-0000-0000F10F0000}"/>
    <cellStyle name="Currency 2 13 15 2" xfId="27137" xr:uid="{00000000-0005-0000-0000-0000F10F0000}"/>
    <cellStyle name="Currency 2 13 16" xfId="4083" xr:uid="{00000000-0005-0000-0000-0000F20F0000}"/>
    <cellStyle name="Currency 2 13 16 2" xfId="27138" xr:uid="{00000000-0005-0000-0000-0000F20F0000}"/>
    <cellStyle name="Currency 2 13 17" xfId="4084" xr:uid="{00000000-0005-0000-0000-0000F30F0000}"/>
    <cellStyle name="Currency 2 13 17 2" xfId="27139" xr:uid="{00000000-0005-0000-0000-0000F30F0000}"/>
    <cellStyle name="Currency 2 13 18" xfId="4085" xr:uid="{00000000-0005-0000-0000-0000F40F0000}"/>
    <cellStyle name="Currency 2 13 18 2" xfId="27140" xr:uid="{00000000-0005-0000-0000-0000F40F0000}"/>
    <cellStyle name="Currency 2 13 19" xfId="4086" xr:uid="{00000000-0005-0000-0000-0000F50F0000}"/>
    <cellStyle name="Currency 2 13 19 2" xfId="27141" xr:uid="{00000000-0005-0000-0000-0000F50F0000}"/>
    <cellStyle name="Currency 2 13 2" xfId="4087" xr:uid="{00000000-0005-0000-0000-0000F60F0000}"/>
    <cellStyle name="Currency 2 13 2 2" xfId="27142" xr:uid="{00000000-0005-0000-0000-0000F60F0000}"/>
    <cellStyle name="Currency 2 13 20" xfId="4088" xr:uid="{00000000-0005-0000-0000-0000F70F0000}"/>
    <cellStyle name="Currency 2 13 20 2" xfId="27143" xr:uid="{00000000-0005-0000-0000-0000F70F0000}"/>
    <cellStyle name="Currency 2 13 21" xfId="4089" xr:uid="{00000000-0005-0000-0000-0000F80F0000}"/>
    <cellStyle name="Currency 2 13 21 2" xfId="27144" xr:uid="{00000000-0005-0000-0000-0000F80F0000}"/>
    <cellStyle name="Currency 2 13 22" xfId="4090" xr:uid="{00000000-0005-0000-0000-0000F90F0000}"/>
    <cellStyle name="Currency 2 13 22 2" xfId="27145" xr:uid="{00000000-0005-0000-0000-0000F90F0000}"/>
    <cellStyle name="Currency 2 13 23" xfId="4091" xr:uid="{00000000-0005-0000-0000-0000FA0F0000}"/>
    <cellStyle name="Currency 2 13 23 2" xfId="27146" xr:uid="{00000000-0005-0000-0000-0000FA0F0000}"/>
    <cellStyle name="Currency 2 13 24" xfId="4092" xr:uid="{00000000-0005-0000-0000-0000FB0F0000}"/>
    <cellStyle name="Currency 2 13 24 2" xfId="27147" xr:uid="{00000000-0005-0000-0000-0000FB0F0000}"/>
    <cellStyle name="Currency 2 13 25" xfId="4093" xr:uid="{00000000-0005-0000-0000-0000FC0F0000}"/>
    <cellStyle name="Currency 2 13 25 2" xfId="27148" xr:uid="{00000000-0005-0000-0000-0000FC0F0000}"/>
    <cellStyle name="Currency 2 13 26" xfId="4094" xr:uid="{00000000-0005-0000-0000-0000FD0F0000}"/>
    <cellStyle name="Currency 2 13 26 2" xfId="27149" xr:uid="{00000000-0005-0000-0000-0000FD0F0000}"/>
    <cellStyle name="Currency 2 13 27" xfId="4095" xr:uid="{00000000-0005-0000-0000-0000FE0F0000}"/>
    <cellStyle name="Currency 2 13 27 2" xfId="27150" xr:uid="{00000000-0005-0000-0000-0000FE0F0000}"/>
    <cellStyle name="Currency 2 13 28" xfId="4096" xr:uid="{00000000-0005-0000-0000-0000FF0F0000}"/>
    <cellStyle name="Currency 2 13 28 2" xfId="27151" xr:uid="{00000000-0005-0000-0000-0000FF0F0000}"/>
    <cellStyle name="Currency 2 13 29" xfId="4097" xr:uid="{00000000-0005-0000-0000-000000100000}"/>
    <cellStyle name="Currency 2 13 29 2" xfId="27152" xr:uid="{00000000-0005-0000-0000-000000100000}"/>
    <cellStyle name="Currency 2 13 3" xfId="4098" xr:uid="{00000000-0005-0000-0000-000001100000}"/>
    <cellStyle name="Currency 2 13 3 2" xfId="27153" xr:uid="{00000000-0005-0000-0000-000001100000}"/>
    <cellStyle name="Currency 2 13 30" xfId="4099" xr:uid="{00000000-0005-0000-0000-000002100000}"/>
    <cellStyle name="Currency 2 13 30 2" xfId="27154" xr:uid="{00000000-0005-0000-0000-000002100000}"/>
    <cellStyle name="Currency 2 13 31" xfId="4100" xr:uid="{00000000-0005-0000-0000-000003100000}"/>
    <cellStyle name="Currency 2 13 31 2" xfId="27155" xr:uid="{00000000-0005-0000-0000-000003100000}"/>
    <cellStyle name="Currency 2 13 32" xfId="4101" xr:uid="{00000000-0005-0000-0000-000004100000}"/>
    <cellStyle name="Currency 2 13 32 2" xfId="27156" xr:uid="{00000000-0005-0000-0000-000004100000}"/>
    <cellStyle name="Currency 2 13 33" xfId="4102" xr:uid="{00000000-0005-0000-0000-000005100000}"/>
    <cellStyle name="Currency 2 13 33 2" xfId="27157" xr:uid="{00000000-0005-0000-0000-000005100000}"/>
    <cellStyle name="Currency 2 13 34" xfId="4103" xr:uid="{00000000-0005-0000-0000-000006100000}"/>
    <cellStyle name="Currency 2 13 34 2" xfId="27158" xr:uid="{00000000-0005-0000-0000-000006100000}"/>
    <cellStyle name="Currency 2 13 35" xfId="4104" xr:uid="{00000000-0005-0000-0000-000007100000}"/>
    <cellStyle name="Currency 2 13 35 2" xfId="27159" xr:uid="{00000000-0005-0000-0000-000007100000}"/>
    <cellStyle name="Currency 2 13 36" xfId="4105" xr:uid="{00000000-0005-0000-0000-000008100000}"/>
    <cellStyle name="Currency 2 13 36 2" xfId="27160" xr:uid="{00000000-0005-0000-0000-000008100000}"/>
    <cellStyle name="Currency 2 13 37" xfId="4106" xr:uid="{00000000-0005-0000-0000-000009100000}"/>
    <cellStyle name="Currency 2 13 37 2" xfId="27161" xr:uid="{00000000-0005-0000-0000-000009100000}"/>
    <cellStyle name="Currency 2 13 38" xfId="4107" xr:uid="{00000000-0005-0000-0000-00000A100000}"/>
    <cellStyle name="Currency 2 13 38 2" xfId="27162" xr:uid="{00000000-0005-0000-0000-00000A100000}"/>
    <cellStyle name="Currency 2 13 39" xfId="4108" xr:uid="{00000000-0005-0000-0000-00000B100000}"/>
    <cellStyle name="Currency 2 13 39 2" xfId="27163" xr:uid="{00000000-0005-0000-0000-00000B100000}"/>
    <cellStyle name="Currency 2 13 4" xfId="4109" xr:uid="{00000000-0005-0000-0000-00000C100000}"/>
    <cellStyle name="Currency 2 13 4 2" xfId="27164" xr:uid="{00000000-0005-0000-0000-00000C100000}"/>
    <cellStyle name="Currency 2 13 40" xfId="4110" xr:uid="{00000000-0005-0000-0000-00000D100000}"/>
    <cellStyle name="Currency 2 13 40 2" xfId="27165" xr:uid="{00000000-0005-0000-0000-00000D100000}"/>
    <cellStyle name="Currency 2 13 41" xfId="4111" xr:uid="{00000000-0005-0000-0000-00000E100000}"/>
    <cellStyle name="Currency 2 13 41 2" xfId="27166" xr:uid="{00000000-0005-0000-0000-00000E100000}"/>
    <cellStyle name="Currency 2 13 42" xfId="4112" xr:uid="{00000000-0005-0000-0000-00000F100000}"/>
    <cellStyle name="Currency 2 13 42 2" xfId="27167" xr:uid="{00000000-0005-0000-0000-00000F100000}"/>
    <cellStyle name="Currency 2 13 43" xfId="4113" xr:uid="{00000000-0005-0000-0000-000010100000}"/>
    <cellStyle name="Currency 2 13 43 2" xfId="27168" xr:uid="{00000000-0005-0000-0000-000010100000}"/>
    <cellStyle name="Currency 2 13 44" xfId="4114" xr:uid="{00000000-0005-0000-0000-000011100000}"/>
    <cellStyle name="Currency 2 13 44 2" xfId="27169" xr:uid="{00000000-0005-0000-0000-000011100000}"/>
    <cellStyle name="Currency 2 13 45" xfId="4115" xr:uid="{00000000-0005-0000-0000-000012100000}"/>
    <cellStyle name="Currency 2 13 45 2" xfId="27170" xr:uid="{00000000-0005-0000-0000-000012100000}"/>
    <cellStyle name="Currency 2 13 46" xfId="4116" xr:uid="{00000000-0005-0000-0000-000013100000}"/>
    <cellStyle name="Currency 2 13 46 2" xfId="27171" xr:uid="{00000000-0005-0000-0000-000013100000}"/>
    <cellStyle name="Currency 2 13 47" xfId="4117" xr:uid="{00000000-0005-0000-0000-000014100000}"/>
    <cellStyle name="Currency 2 13 47 2" xfId="27172" xr:uid="{00000000-0005-0000-0000-000014100000}"/>
    <cellStyle name="Currency 2 13 48" xfId="4118" xr:uid="{00000000-0005-0000-0000-000015100000}"/>
    <cellStyle name="Currency 2 13 48 2" xfId="27173" xr:uid="{00000000-0005-0000-0000-000015100000}"/>
    <cellStyle name="Currency 2 13 49" xfId="4119" xr:uid="{00000000-0005-0000-0000-000016100000}"/>
    <cellStyle name="Currency 2 13 49 2" xfId="27174" xr:uid="{00000000-0005-0000-0000-000016100000}"/>
    <cellStyle name="Currency 2 13 5" xfId="4120" xr:uid="{00000000-0005-0000-0000-000017100000}"/>
    <cellStyle name="Currency 2 13 5 2" xfId="27175" xr:uid="{00000000-0005-0000-0000-000017100000}"/>
    <cellStyle name="Currency 2 13 50" xfId="4121" xr:uid="{00000000-0005-0000-0000-000018100000}"/>
    <cellStyle name="Currency 2 13 50 2" xfId="27176" xr:uid="{00000000-0005-0000-0000-000018100000}"/>
    <cellStyle name="Currency 2 13 51" xfId="4122" xr:uid="{00000000-0005-0000-0000-000019100000}"/>
    <cellStyle name="Currency 2 13 51 2" xfId="27177" xr:uid="{00000000-0005-0000-0000-000019100000}"/>
    <cellStyle name="Currency 2 13 52" xfId="4123" xr:uid="{00000000-0005-0000-0000-00001A100000}"/>
    <cellStyle name="Currency 2 13 52 2" xfId="27178" xr:uid="{00000000-0005-0000-0000-00001A100000}"/>
    <cellStyle name="Currency 2 13 53" xfId="4124" xr:uid="{00000000-0005-0000-0000-00001B100000}"/>
    <cellStyle name="Currency 2 13 53 2" xfId="27179" xr:uid="{00000000-0005-0000-0000-00001B100000}"/>
    <cellStyle name="Currency 2 13 54" xfId="4125" xr:uid="{00000000-0005-0000-0000-00001C100000}"/>
    <cellStyle name="Currency 2 13 54 2" xfId="27180" xr:uid="{00000000-0005-0000-0000-00001C100000}"/>
    <cellStyle name="Currency 2 13 55" xfId="4126" xr:uid="{00000000-0005-0000-0000-00001D100000}"/>
    <cellStyle name="Currency 2 13 55 2" xfId="27181" xr:uid="{00000000-0005-0000-0000-00001D100000}"/>
    <cellStyle name="Currency 2 13 56" xfId="4127" xr:uid="{00000000-0005-0000-0000-00001E100000}"/>
    <cellStyle name="Currency 2 13 56 2" xfId="27182" xr:uid="{00000000-0005-0000-0000-00001E100000}"/>
    <cellStyle name="Currency 2 13 57" xfId="4128" xr:uid="{00000000-0005-0000-0000-00001F100000}"/>
    <cellStyle name="Currency 2 13 57 2" xfId="27183" xr:uid="{00000000-0005-0000-0000-00001F100000}"/>
    <cellStyle name="Currency 2 13 58" xfId="4129" xr:uid="{00000000-0005-0000-0000-000020100000}"/>
    <cellStyle name="Currency 2 13 58 2" xfId="27184" xr:uid="{00000000-0005-0000-0000-000020100000}"/>
    <cellStyle name="Currency 2 13 59" xfId="4130" xr:uid="{00000000-0005-0000-0000-000021100000}"/>
    <cellStyle name="Currency 2 13 59 2" xfId="27185" xr:uid="{00000000-0005-0000-0000-000021100000}"/>
    <cellStyle name="Currency 2 13 6" xfId="4131" xr:uid="{00000000-0005-0000-0000-000022100000}"/>
    <cellStyle name="Currency 2 13 6 2" xfId="27186" xr:uid="{00000000-0005-0000-0000-000022100000}"/>
    <cellStyle name="Currency 2 13 60" xfId="4132" xr:uid="{00000000-0005-0000-0000-000023100000}"/>
    <cellStyle name="Currency 2 13 60 2" xfId="27187" xr:uid="{00000000-0005-0000-0000-000023100000}"/>
    <cellStyle name="Currency 2 13 61" xfId="4133" xr:uid="{00000000-0005-0000-0000-000024100000}"/>
    <cellStyle name="Currency 2 13 61 2" xfId="27188" xr:uid="{00000000-0005-0000-0000-000024100000}"/>
    <cellStyle name="Currency 2 13 62" xfId="4134" xr:uid="{00000000-0005-0000-0000-000025100000}"/>
    <cellStyle name="Currency 2 13 62 2" xfId="27189" xr:uid="{00000000-0005-0000-0000-000025100000}"/>
    <cellStyle name="Currency 2 13 63" xfId="4135" xr:uid="{00000000-0005-0000-0000-000026100000}"/>
    <cellStyle name="Currency 2 13 63 2" xfId="27190" xr:uid="{00000000-0005-0000-0000-000026100000}"/>
    <cellStyle name="Currency 2 13 64" xfId="4136" xr:uid="{00000000-0005-0000-0000-000027100000}"/>
    <cellStyle name="Currency 2 13 64 2" xfId="27191" xr:uid="{00000000-0005-0000-0000-000027100000}"/>
    <cellStyle name="Currency 2 13 65" xfId="4137" xr:uid="{00000000-0005-0000-0000-000028100000}"/>
    <cellStyle name="Currency 2 13 65 2" xfId="27192" xr:uid="{00000000-0005-0000-0000-000028100000}"/>
    <cellStyle name="Currency 2 13 66" xfId="27131" xr:uid="{00000000-0005-0000-0000-0000EB0F0000}"/>
    <cellStyle name="Currency 2 13 7" xfId="4138" xr:uid="{00000000-0005-0000-0000-000029100000}"/>
    <cellStyle name="Currency 2 13 7 2" xfId="27193" xr:uid="{00000000-0005-0000-0000-000029100000}"/>
    <cellStyle name="Currency 2 13 8" xfId="4139" xr:uid="{00000000-0005-0000-0000-00002A100000}"/>
    <cellStyle name="Currency 2 13 8 2" xfId="27194" xr:uid="{00000000-0005-0000-0000-00002A100000}"/>
    <cellStyle name="Currency 2 13 9" xfId="4140" xr:uid="{00000000-0005-0000-0000-00002B100000}"/>
    <cellStyle name="Currency 2 13 9 2" xfId="27195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0 2" xfId="27197" xr:uid="{00000000-0005-0000-0000-00002D100000}"/>
    <cellStyle name="Currency 2 14 11" xfId="4143" xr:uid="{00000000-0005-0000-0000-00002E100000}"/>
    <cellStyle name="Currency 2 14 11 2" xfId="27198" xr:uid="{00000000-0005-0000-0000-00002E100000}"/>
    <cellStyle name="Currency 2 14 12" xfId="4144" xr:uid="{00000000-0005-0000-0000-00002F100000}"/>
    <cellStyle name="Currency 2 14 12 2" xfId="27199" xr:uid="{00000000-0005-0000-0000-00002F100000}"/>
    <cellStyle name="Currency 2 14 13" xfId="4145" xr:uid="{00000000-0005-0000-0000-000030100000}"/>
    <cellStyle name="Currency 2 14 13 2" xfId="27200" xr:uid="{00000000-0005-0000-0000-000030100000}"/>
    <cellStyle name="Currency 2 14 14" xfId="4146" xr:uid="{00000000-0005-0000-0000-000031100000}"/>
    <cellStyle name="Currency 2 14 14 2" xfId="27201" xr:uid="{00000000-0005-0000-0000-000031100000}"/>
    <cellStyle name="Currency 2 14 15" xfId="4147" xr:uid="{00000000-0005-0000-0000-000032100000}"/>
    <cellStyle name="Currency 2 14 15 2" xfId="27202" xr:uid="{00000000-0005-0000-0000-000032100000}"/>
    <cellStyle name="Currency 2 14 16" xfId="4148" xr:uid="{00000000-0005-0000-0000-000033100000}"/>
    <cellStyle name="Currency 2 14 16 2" xfId="27203" xr:uid="{00000000-0005-0000-0000-000033100000}"/>
    <cellStyle name="Currency 2 14 17" xfId="4149" xr:uid="{00000000-0005-0000-0000-000034100000}"/>
    <cellStyle name="Currency 2 14 17 2" xfId="27204" xr:uid="{00000000-0005-0000-0000-000034100000}"/>
    <cellStyle name="Currency 2 14 18" xfId="4150" xr:uid="{00000000-0005-0000-0000-000035100000}"/>
    <cellStyle name="Currency 2 14 18 2" xfId="27205" xr:uid="{00000000-0005-0000-0000-000035100000}"/>
    <cellStyle name="Currency 2 14 19" xfId="4151" xr:uid="{00000000-0005-0000-0000-000036100000}"/>
    <cellStyle name="Currency 2 14 19 2" xfId="27206" xr:uid="{00000000-0005-0000-0000-000036100000}"/>
    <cellStyle name="Currency 2 14 2" xfId="4152" xr:uid="{00000000-0005-0000-0000-000037100000}"/>
    <cellStyle name="Currency 2 14 2 2" xfId="27207" xr:uid="{00000000-0005-0000-0000-000037100000}"/>
    <cellStyle name="Currency 2 14 20" xfId="4153" xr:uid="{00000000-0005-0000-0000-000038100000}"/>
    <cellStyle name="Currency 2 14 20 2" xfId="27208" xr:uid="{00000000-0005-0000-0000-000038100000}"/>
    <cellStyle name="Currency 2 14 21" xfId="4154" xr:uid="{00000000-0005-0000-0000-000039100000}"/>
    <cellStyle name="Currency 2 14 21 2" xfId="27209" xr:uid="{00000000-0005-0000-0000-000039100000}"/>
    <cellStyle name="Currency 2 14 22" xfId="4155" xr:uid="{00000000-0005-0000-0000-00003A100000}"/>
    <cellStyle name="Currency 2 14 22 2" xfId="27210" xr:uid="{00000000-0005-0000-0000-00003A100000}"/>
    <cellStyle name="Currency 2 14 23" xfId="4156" xr:uid="{00000000-0005-0000-0000-00003B100000}"/>
    <cellStyle name="Currency 2 14 23 2" xfId="27211" xr:uid="{00000000-0005-0000-0000-00003B100000}"/>
    <cellStyle name="Currency 2 14 24" xfId="4157" xr:uid="{00000000-0005-0000-0000-00003C100000}"/>
    <cellStyle name="Currency 2 14 24 2" xfId="27212" xr:uid="{00000000-0005-0000-0000-00003C100000}"/>
    <cellStyle name="Currency 2 14 25" xfId="4158" xr:uid="{00000000-0005-0000-0000-00003D100000}"/>
    <cellStyle name="Currency 2 14 25 2" xfId="27213" xr:uid="{00000000-0005-0000-0000-00003D100000}"/>
    <cellStyle name="Currency 2 14 26" xfId="4159" xr:uid="{00000000-0005-0000-0000-00003E100000}"/>
    <cellStyle name="Currency 2 14 26 2" xfId="27214" xr:uid="{00000000-0005-0000-0000-00003E100000}"/>
    <cellStyle name="Currency 2 14 27" xfId="4160" xr:uid="{00000000-0005-0000-0000-00003F100000}"/>
    <cellStyle name="Currency 2 14 27 2" xfId="27215" xr:uid="{00000000-0005-0000-0000-00003F100000}"/>
    <cellStyle name="Currency 2 14 28" xfId="4161" xr:uid="{00000000-0005-0000-0000-000040100000}"/>
    <cellStyle name="Currency 2 14 28 2" xfId="27216" xr:uid="{00000000-0005-0000-0000-000040100000}"/>
    <cellStyle name="Currency 2 14 29" xfId="4162" xr:uid="{00000000-0005-0000-0000-000041100000}"/>
    <cellStyle name="Currency 2 14 29 2" xfId="27217" xr:uid="{00000000-0005-0000-0000-000041100000}"/>
    <cellStyle name="Currency 2 14 3" xfId="4163" xr:uid="{00000000-0005-0000-0000-000042100000}"/>
    <cellStyle name="Currency 2 14 3 2" xfId="27218" xr:uid="{00000000-0005-0000-0000-000042100000}"/>
    <cellStyle name="Currency 2 14 30" xfId="4164" xr:uid="{00000000-0005-0000-0000-000043100000}"/>
    <cellStyle name="Currency 2 14 30 2" xfId="27219" xr:uid="{00000000-0005-0000-0000-000043100000}"/>
    <cellStyle name="Currency 2 14 31" xfId="4165" xr:uid="{00000000-0005-0000-0000-000044100000}"/>
    <cellStyle name="Currency 2 14 31 2" xfId="27220" xr:uid="{00000000-0005-0000-0000-000044100000}"/>
    <cellStyle name="Currency 2 14 32" xfId="4166" xr:uid="{00000000-0005-0000-0000-000045100000}"/>
    <cellStyle name="Currency 2 14 32 2" xfId="27221" xr:uid="{00000000-0005-0000-0000-000045100000}"/>
    <cellStyle name="Currency 2 14 33" xfId="4167" xr:uid="{00000000-0005-0000-0000-000046100000}"/>
    <cellStyle name="Currency 2 14 33 2" xfId="27222" xr:uid="{00000000-0005-0000-0000-000046100000}"/>
    <cellStyle name="Currency 2 14 34" xfId="4168" xr:uid="{00000000-0005-0000-0000-000047100000}"/>
    <cellStyle name="Currency 2 14 34 2" xfId="27223" xr:uid="{00000000-0005-0000-0000-000047100000}"/>
    <cellStyle name="Currency 2 14 35" xfId="4169" xr:uid="{00000000-0005-0000-0000-000048100000}"/>
    <cellStyle name="Currency 2 14 35 2" xfId="27224" xr:uid="{00000000-0005-0000-0000-000048100000}"/>
    <cellStyle name="Currency 2 14 36" xfId="4170" xr:uid="{00000000-0005-0000-0000-000049100000}"/>
    <cellStyle name="Currency 2 14 36 2" xfId="27225" xr:uid="{00000000-0005-0000-0000-000049100000}"/>
    <cellStyle name="Currency 2 14 37" xfId="4171" xr:uid="{00000000-0005-0000-0000-00004A100000}"/>
    <cellStyle name="Currency 2 14 37 2" xfId="27226" xr:uid="{00000000-0005-0000-0000-00004A100000}"/>
    <cellStyle name="Currency 2 14 38" xfId="4172" xr:uid="{00000000-0005-0000-0000-00004B100000}"/>
    <cellStyle name="Currency 2 14 38 2" xfId="27227" xr:uid="{00000000-0005-0000-0000-00004B100000}"/>
    <cellStyle name="Currency 2 14 39" xfId="4173" xr:uid="{00000000-0005-0000-0000-00004C100000}"/>
    <cellStyle name="Currency 2 14 39 2" xfId="27228" xr:uid="{00000000-0005-0000-0000-00004C100000}"/>
    <cellStyle name="Currency 2 14 4" xfId="4174" xr:uid="{00000000-0005-0000-0000-00004D100000}"/>
    <cellStyle name="Currency 2 14 4 2" xfId="27229" xr:uid="{00000000-0005-0000-0000-00004D100000}"/>
    <cellStyle name="Currency 2 14 40" xfId="4175" xr:uid="{00000000-0005-0000-0000-00004E100000}"/>
    <cellStyle name="Currency 2 14 40 2" xfId="27230" xr:uid="{00000000-0005-0000-0000-00004E100000}"/>
    <cellStyle name="Currency 2 14 41" xfId="4176" xr:uid="{00000000-0005-0000-0000-00004F100000}"/>
    <cellStyle name="Currency 2 14 41 2" xfId="27231" xr:uid="{00000000-0005-0000-0000-00004F100000}"/>
    <cellStyle name="Currency 2 14 42" xfId="4177" xr:uid="{00000000-0005-0000-0000-000050100000}"/>
    <cellStyle name="Currency 2 14 42 2" xfId="27232" xr:uid="{00000000-0005-0000-0000-000050100000}"/>
    <cellStyle name="Currency 2 14 43" xfId="4178" xr:uid="{00000000-0005-0000-0000-000051100000}"/>
    <cellStyle name="Currency 2 14 43 2" xfId="27233" xr:uid="{00000000-0005-0000-0000-000051100000}"/>
    <cellStyle name="Currency 2 14 44" xfId="4179" xr:uid="{00000000-0005-0000-0000-000052100000}"/>
    <cellStyle name="Currency 2 14 44 2" xfId="27234" xr:uid="{00000000-0005-0000-0000-000052100000}"/>
    <cellStyle name="Currency 2 14 45" xfId="4180" xr:uid="{00000000-0005-0000-0000-000053100000}"/>
    <cellStyle name="Currency 2 14 45 2" xfId="27235" xr:uid="{00000000-0005-0000-0000-000053100000}"/>
    <cellStyle name="Currency 2 14 46" xfId="4181" xr:uid="{00000000-0005-0000-0000-000054100000}"/>
    <cellStyle name="Currency 2 14 46 2" xfId="27236" xr:uid="{00000000-0005-0000-0000-000054100000}"/>
    <cellStyle name="Currency 2 14 47" xfId="4182" xr:uid="{00000000-0005-0000-0000-000055100000}"/>
    <cellStyle name="Currency 2 14 47 2" xfId="27237" xr:uid="{00000000-0005-0000-0000-000055100000}"/>
    <cellStyle name="Currency 2 14 48" xfId="4183" xr:uid="{00000000-0005-0000-0000-000056100000}"/>
    <cellStyle name="Currency 2 14 48 2" xfId="27238" xr:uid="{00000000-0005-0000-0000-000056100000}"/>
    <cellStyle name="Currency 2 14 49" xfId="4184" xr:uid="{00000000-0005-0000-0000-000057100000}"/>
    <cellStyle name="Currency 2 14 49 2" xfId="27239" xr:uid="{00000000-0005-0000-0000-000057100000}"/>
    <cellStyle name="Currency 2 14 5" xfId="4185" xr:uid="{00000000-0005-0000-0000-000058100000}"/>
    <cellStyle name="Currency 2 14 5 2" xfId="27240" xr:uid="{00000000-0005-0000-0000-000058100000}"/>
    <cellStyle name="Currency 2 14 50" xfId="4186" xr:uid="{00000000-0005-0000-0000-000059100000}"/>
    <cellStyle name="Currency 2 14 50 2" xfId="27241" xr:uid="{00000000-0005-0000-0000-000059100000}"/>
    <cellStyle name="Currency 2 14 51" xfId="4187" xr:uid="{00000000-0005-0000-0000-00005A100000}"/>
    <cellStyle name="Currency 2 14 51 2" xfId="27242" xr:uid="{00000000-0005-0000-0000-00005A100000}"/>
    <cellStyle name="Currency 2 14 52" xfId="4188" xr:uid="{00000000-0005-0000-0000-00005B100000}"/>
    <cellStyle name="Currency 2 14 52 2" xfId="27243" xr:uid="{00000000-0005-0000-0000-00005B100000}"/>
    <cellStyle name="Currency 2 14 53" xfId="4189" xr:uid="{00000000-0005-0000-0000-00005C100000}"/>
    <cellStyle name="Currency 2 14 53 2" xfId="27244" xr:uid="{00000000-0005-0000-0000-00005C100000}"/>
    <cellStyle name="Currency 2 14 54" xfId="4190" xr:uid="{00000000-0005-0000-0000-00005D100000}"/>
    <cellStyle name="Currency 2 14 54 2" xfId="27245" xr:uid="{00000000-0005-0000-0000-00005D100000}"/>
    <cellStyle name="Currency 2 14 55" xfId="4191" xr:uid="{00000000-0005-0000-0000-00005E100000}"/>
    <cellStyle name="Currency 2 14 55 2" xfId="27246" xr:uid="{00000000-0005-0000-0000-00005E100000}"/>
    <cellStyle name="Currency 2 14 56" xfId="4192" xr:uid="{00000000-0005-0000-0000-00005F100000}"/>
    <cellStyle name="Currency 2 14 56 2" xfId="27247" xr:uid="{00000000-0005-0000-0000-00005F100000}"/>
    <cellStyle name="Currency 2 14 57" xfId="4193" xr:uid="{00000000-0005-0000-0000-000060100000}"/>
    <cellStyle name="Currency 2 14 57 2" xfId="27248" xr:uid="{00000000-0005-0000-0000-000060100000}"/>
    <cellStyle name="Currency 2 14 58" xfId="4194" xr:uid="{00000000-0005-0000-0000-000061100000}"/>
    <cellStyle name="Currency 2 14 58 2" xfId="27249" xr:uid="{00000000-0005-0000-0000-000061100000}"/>
    <cellStyle name="Currency 2 14 59" xfId="4195" xr:uid="{00000000-0005-0000-0000-000062100000}"/>
    <cellStyle name="Currency 2 14 59 2" xfId="27250" xr:uid="{00000000-0005-0000-0000-000062100000}"/>
    <cellStyle name="Currency 2 14 6" xfId="4196" xr:uid="{00000000-0005-0000-0000-000063100000}"/>
    <cellStyle name="Currency 2 14 6 2" xfId="27251" xr:uid="{00000000-0005-0000-0000-000063100000}"/>
    <cellStyle name="Currency 2 14 60" xfId="4197" xr:uid="{00000000-0005-0000-0000-000064100000}"/>
    <cellStyle name="Currency 2 14 60 2" xfId="27252" xr:uid="{00000000-0005-0000-0000-000064100000}"/>
    <cellStyle name="Currency 2 14 61" xfId="4198" xr:uid="{00000000-0005-0000-0000-000065100000}"/>
    <cellStyle name="Currency 2 14 61 2" xfId="27253" xr:uid="{00000000-0005-0000-0000-000065100000}"/>
    <cellStyle name="Currency 2 14 62" xfId="4199" xr:uid="{00000000-0005-0000-0000-000066100000}"/>
    <cellStyle name="Currency 2 14 62 2" xfId="27254" xr:uid="{00000000-0005-0000-0000-000066100000}"/>
    <cellStyle name="Currency 2 14 63" xfId="4200" xr:uid="{00000000-0005-0000-0000-000067100000}"/>
    <cellStyle name="Currency 2 14 63 2" xfId="27255" xr:uid="{00000000-0005-0000-0000-000067100000}"/>
    <cellStyle name="Currency 2 14 64" xfId="4201" xr:uid="{00000000-0005-0000-0000-000068100000}"/>
    <cellStyle name="Currency 2 14 64 2" xfId="27256" xr:uid="{00000000-0005-0000-0000-000068100000}"/>
    <cellStyle name="Currency 2 14 65" xfId="4202" xr:uid="{00000000-0005-0000-0000-000069100000}"/>
    <cellStyle name="Currency 2 14 65 2" xfId="27257" xr:uid="{00000000-0005-0000-0000-000069100000}"/>
    <cellStyle name="Currency 2 14 66" xfId="27196" xr:uid="{00000000-0005-0000-0000-00002C100000}"/>
    <cellStyle name="Currency 2 14 7" xfId="4203" xr:uid="{00000000-0005-0000-0000-00006A100000}"/>
    <cellStyle name="Currency 2 14 7 2" xfId="27258" xr:uid="{00000000-0005-0000-0000-00006A100000}"/>
    <cellStyle name="Currency 2 14 8" xfId="4204" xr:uid="{00000000-0005-0000-0000-00006B100000}"/>
    <cellStyle name="Currency 2 14 8 2" xfId="27259" xr:uid="{00000000-0005-0000-0000-00006B100000}"/>
    <cellStyle name="Currency 2 14 9" xfId="4205" xr:uid="{00000000-0005-0000-0000-00006C100000}"/>
    <cellStyle name="Currency 2 14 9 2" xfId="27260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0 2" xfId="27262" xr:uid="{00000000-0005-0000-0000-00006E100000}"/>
    <cellStyle name="Currency 2 15 11" xfId="4208" xr:uid="{00000000-0005-0000-0000-00006F100000}"/>
    <cellStyle name="Currency 2 15 11 2" xfId="27263" xr:uid="{00000000-0005-0000-0000-00006F100000}"/>
    <cellStyle name="Currency 2 15 12" xfId="4209" xr:uid="{00000000-0005-0000-0000-000070100000}"/>
    <cellStyle name="Currency 2 15 12 2" xfId="27264" xr:uid="{00000000-0005-0000-0000-000070100000}"/>
    <cellStyle name="Currency 2 15 13" xfId="4210" xr:uid="{00000000-0005-0000-0000-000071100000}"/>
    <cellStyle name="Currency 2 15 13 2" xfId="27265" xr:uid="{00000000-0005-0000-0000-000071100000}"/>
    <cellStyle name="Currency 2 15 14" xfId="4211" xr:uid="{00000000-0005-0000-0000-000072100000}"/>
    <cellStyle name="Currency 2 15 14 2" xfId="27266" xr:uid="{00000000-0005-0000-0000-000072100000}"/>
    <cellStyle name="Currency 2 15 15" xfId="4212" xr:uid="{00000000-0005-0000-0000-000073100000}"/>
    <cellStyle name="Currency 2 15 15 2" xfId="27267" xr:uid="{00000000-0005-0000-0000-000073100000}"/>
    <cellStyle name="Currency 2 15 16" xfId="4213" xr:uid="{00000000-0005-0000-0000-000074100000}"/>
    <cellStyle name="Currency 2 15 16 2" xfId="27268" xr:uid="{00000000-0005-0000-0000-000074100000}"/>
    <cellStyle name="Currency 2 15 17" xfId="4214" xr:uid="{00000000-0005-0000-0000-000075100000}"/>
    <cellStyle name="Currency 2 15 17 2" xfId="27269" xr:uid="{00000000-0005-0000-0000-000075100000}"/>
    <cellStyle name="Currency 2 15 18" xfId="4215" xr:uid="{00000000-0005-0000-0000-000076100000}"/>
    <cellStyle name="Currency 2 15 18 2" xfId="27270" xr:uid="{00000000-0005-0000-0000-000076100000}"/>
    <cellStyle name="Currency 2 15 19" xfId="4216" xr:uid="{00000000-0005-0000-0000-000077100000}"/>
    <cellStyle name="Currency 2 15 19 2" xfId="27271" xr:uid="{00000000-0005-0000-0000-000077100000}"/>
    <cellStyle name="Currency 2 15 2" xfId="4217" xr:uid="{00000000-0005-0000-0000-000078100000}"/>
    <cellStyle name="Currency 2 15 2 2" xfId="27272" xr:uid="{00000000-0005-0000-0000-000078100000}"/>
    <cellStyle name="Currency 2 15 20" xfId="4218" xr:uid="{00000000-0005-0000-0000-000079100000}"/>
    <cellStyle name="Currency 2 15 20 2" xfId="27273" xr:uid="{00000000-0005-0000-0000-000079100000}"/>
    <cellStyle name="Currency 2 15 21" xfId="4219" xr:uid="{00000000-0005-0000-0000-00007A100000}"/>
    <cellStyle name="Currency 2 15 21 2" xfId="27274" xr:uid="{00000000-0005-0000-0000-00007A100000}"/>
    <cellStyle name="Currency 2 15 22" xfId="4220" xr:uid="{00000000-0005-0000-0000-00007B100000}"/>
    <cellStyle name="Currency 2 15 22 2" xfId="27275" xr:uid="{00000000-0005-0000-0000-00007B100000}"/>
    <cellStyle name="Currency 2 15 23" xfId="4221" xr:uid="{00000000-0005-0000-0000-00007C100000}"/>
    <cellStyle name="Currency 2 15 23 2" xfId="27276" xr:uid="{00000000-0005-0000-0000-00007C100000}"/>
    <cellStyle name="Currency 2 15 24" xfId="4222" xr:uid="{00000000-0005-0000-0000-00007D100000}"/>
    <cellStyle name="Currency 2 15 24 2" xfId="27277" xr:uid="{00000000-0005-0000-0000-00007D100000}"/>
    <cellStyle name="Currency 2 15 25" xfId="4223" xr:uid="{00000000-0005-0000-0000-00007E100000}"/>
    <cellStyle name="Currency 2 15 25 2" xfId="27278" xr:uid="{00000000-0005-0000-0000-00007E100000}"/>
    <cellStyle name="Currency 2 15 26" xfId="4224" xr:uid="{00000000-0005-0000-0000-00007F100000}"/>
    <cellStyle name="Currency 2 15 26 2" xfId="27279" xr:uid="{00000000-0005-0000-0000-00007F100000}"/>
    <cellStyle name="Currency 2 15 27" xfId="4225" xr:uid="{00000000-0005-0000-0000-000080100000}"/>
    <cellStyle name="Currency 2 15 27 2" xfId="27280" xr:uid="{00000000-0005-0000-0000-000080100000}"/>
    <cellStyle name="Currency 2 15 28" xfId="4226" xr:uid="{00000000-0005-0000-0000-000081100000}"/>
    <cellStyle name="Currency 2 15 28 2" xfId="27281" xr:uid="{00000000-0005-0000-0000-000081100000}"/>
    <cellStyle name="Currency 2 15 29" xfId="4227" xr:uid="{00000000-0005-0000-0000-000082100000}"/>
    <cellStyle name="Currency 2 15 29 2" xfId="27282" xr:uid="{00000000-0005-0000-0000-000082100000}"/>
    <cellStyle name="Currency 2 15 3" xfId="4228" xr:uid="{00000000-0005-0000-0000-000083100000}"/>
    <cellStyle name="Currency 2 15 3 2" xfId="27283" xr:uid="{00000000-0005-0000-0000-000083100000}"/>
    <cellStyle name="Currency 2 15 30" xfId="4229" xr:uid="{00000000-0005-0000-0000-000084100000}"/>
    <cellStyle name="Currency 2 15 30 2" xfId="27284" xr:uid="{00000000-0005-0000-0000-000084100000}"/>
    <cellStyle name="Currency 2 15 31" xfId="4230" xr:uid="{00000000-0005-0000-0000-000085100000}"/>
    <cellStyle name="Currency 2 15 31 2" xfId="27285" xr:uid="{00000000-0005-0000-0000-000085100000}"/>
    <cellStyle name="Currency 2 15 32" xfId="4231" xr:uid="{00000000-0005-0000-0000-000086100000}"/>
    <cellStyle name="Currency 2 15 32 2" xfId="27286" xr:uid="{00000000-0005-0000-0000-000086100000}"/>
    <cellStyle name="Currency 2 15 33" xfId="4232" xr:uid="{00000000-0005-0000-0000-000087100000}"/>
    <cellStyle name="Currency 2 15 33 2" xfId="27287" xr:uid="{00000000-0005-0000-0000-000087100000}"/>
    <cellStyle name="Currency 2 15 34" xfId="4233" xr:uid="{00000000-0005-0000-0000-000088100000}"/>
    <cellStyle name="Currency 2 15 34 2" xfId="27288" xr:uid="{00000000-0005-0000-0000-000088100000}"/>
    <cellStyle name="Currency 2 15 35" xfId="4234" xr:uid="{00000000-0005-0000-0000-000089100000}"/>
    <cellStyle name="Currency 2 15 35 2" xfId="27289" xr:uid="{00000000-0005-0000-0000-000089100000}"/>
    <cellStyle name="Currency 2 15 36" xfId="4235" xr:uid="{00000000-0005-0000-0000-00008A100000}"/>
    <cellStyle name="Currency 2 15 36 2" xfId="27290" xr:uid="{00000000-0005-0000-0000-00008A100000}"/>
    <cellStyle name="Currency 2 15 37" xfId="4236" xr:uid="{00000000-0005-0000-0000-00008B100000}"/>
    <cellStyle name="Currency 2 15 37 2" xfId="27291" xr:uid="{00000000-0005-0000-0000-00008B100000}"/>
    <cellStyle name="Currency 2 15 38" xfId="27261" xr:uid="{00000000-0005-0000-0000-00006D100000}"/>
    <cellStyle name="Currency 2 15 4" xfId="4237" xr:uid="{00000000-0005-0000-0000-00008C100000}"/>
    <cellStyle name="Currency 2 15 4 2" xfId="27292" xr:uid="{00000000-0005-0000-0000-00008C100000}"/>
    <cellStyle name="Currency 2 15 5" xfId="4238" xr:uid="{00000000-0005-0000-0000-00008D100000}"/>
    <cellStyle name="Currency 2 15 5 2" xfId="27293" xr:uid="{00000000-0005-0000-0000-00008D100000}"/>
    <cellStyle name="Currency 2 15 6" xfId="4239" xr:uid="{00000000-0005-0000-0000-00008E100000}"/>
    <cellStyle name="Currency 2 15 6 2" xfId="27294" xr:uid="{00000000-0005-0000-0000-00008E100000}"/>
    <cellStyle name="Currency 2 15 7" xfId="4240" xr:uid="{00000000-0005-0000-0000-00008F100000}"/>
    <cellStyle name="Currency 2 15 7 2" xfId="27295" xr:uid="{00000000-0005-0000-0000-00008F100000}"/>
    <cellStyle name="Currency 2 15 8" xfId="4241" xr:uid="{00000000-0005-0000-0000-000090100000}"/>
    <cellStyle name="Currency 2 15 8 2" xfId="27296" xr:uid="{00000000-0005-0000-0000-000090100000}"/>
    <cellStyle name="Currency 2 15 9" xfId="4242" xr:uid="{00000000-0005-0000-0000-000091100000}"/>
    <cellStyle name="Currency 2 15 9 2" xfId="27297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0 2" xfId="27299" xr:uid="{00000000-0005-0000-0000-000093100000}"/>
    <cellStyle name="Currency 2 16 11" xfId="4245" xr:uid="{00000000-0005-0000-0000-000094100000}"/>
    <cellStyle name="Currency 2 16 11 2" xfId="27300" xr:uid="{00000000-0005-0000-0000-000094100000}"/>
    <cellStyle name="Currency 2 16 12" xfId="4246" xr:uid="{00000000-0005-0000-0000-000095100000}"/>
    <cellStyle name="Currency 2 16 12 2" xfId="27301" xr:uid="{00000000-0005-0000-0000-000095100000}"/>
    <cellStyle name="Currency 2 16 13" xfId="4247" xr:uid="{00000000-0005-0000-0000-000096100000}"/>
    <cellStyle name="Currency 2 16 13 2" xfId="27302" xr:uid="{00000000-0005-0000-0000-000096100000}"/>
    <cellStyle name="Currency 2 16 14" xfId="4248" xr:uid="{00000000-0005-0000-0000-000097100000}"/>
    <cellStyle name="Currency 2 16 14 2" xfId="27303" xr:uid="{00000000-0005-0000-0000-000097100000}"/>
    <cellStyle name="Currency 2 16 15" xfId="27298" xr:uid="{00000000-0005-0000-0000-000092100000}"/>
    <cellStyle name="Currency 2 16 2" xfId="4249" xr:uid="{00000000-0005-0000-0000-000098100000}"/>
    <cellStyle name="Currency 2 16 2 2" xfId="27304" xr:uid="{00000000-0005-0000-0000-000098100000}"/>
    <cellStyle name="Currency 2 16 3" xfId="4250" xr:uid="{00000000-0005-0000-0000-000099100000}"/>
    <cellStyle name="Currency 2 16 3 2" xfId="27305" xr:uid="{00000000-0005-0000-0000-000099100000}"/>
    <cellStyle name="Currency 2 16 4" xfId="4251" xr:uid="{00000000-0005-0000-0000-00009A100000}"/>
    <cellStyle name="Currency 2 16 4 2" xfId="27306" xr:uid="{00000000-0005-0000-0000-00009A100000}"/>
    <cellStyle name="Currency 2 16 5" xfId="4252" xr:uid="{00000000-0005-0000-0000-00009B100000}"/>
    <cellStyle name="Currency 2 16 5 2" xfId="27307" xr:uid="{00000000-0005-0000-0000-00009B100000}"/>
    <cellStyle name="Currency 2 16 6" xfId="4253" xr:uid="{00000000-0005-0000-0000-00009C100000}"/>
    <cellStyle name="Currency 2 16 6 2" xfId="27308" xr:uid="{00000000-0005-0000-0000-00009C100000}"/>
    <cellStyle name="Currency 2 16 7" xfId="4254" xr:uid="{00000000-0005-0000-0000-00009D100000}"/>
    <cellStyle name="Currency 2 16 7 2" xfId="27309" xr:uid="{00000000-0005-0000-0000-00009D100000}"/>
    <cellStyle name="Currency 2 16 8" xfId="4255" xr:uid="{00000000-0005-0000-0000-00009E100000}"/>
    <cellStyle name="Currency 2 16 8 2" xfId="27310" xr:uid="{00000000-0005-0000-0000-00009E100000}"/>
    <cellStyle name="Currency 2 16 9" xfId="4256" xr:uid="{00000000-0005-0000-0000-00009F100000}"/>
    <cellStyle name="Currency 2 16 9 2" xfId="27311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0 2" xfId="27313" xr:uid="{00000000-0005-0000-0000-0000A1100000}"/>
    <cellStyle name="Currency 2 17 11" xfId="4259" xr:uid="{00000000-0005-0000-0000-0000A2100000}"/>
    <cellStyle name="Currency 2 17 11 2" xfId="27314" xr:uid="{00000000-0005-0000-0000-0000A2100000}"/>
    <cellStyle name="Currency 2 17 12" xfId="4260" xr:uid="{00000000-0005-0000-0000-0000A3100000}"/>
    <cellStyle name="Currency 2 17 12 2" xfId="27315" xr:uid="{00000000-0005-0000-0000-0000A3100000}"/>
    <cellStyle name="Currency 2 17 13" xfId="27312" xr:uid="{00000000-0005-0000-0000-0000A0100000}"/>
    <cellStyle name="Currency 2 17 2" xfId="4261" xr:uid="{00000000-0005-0000-0000-0000A4100000}"/>
    <cellStyle name="Currency 2 17 2 2" xfId="27316" xr:uid="{00000000-0005-0000-0000-0000A4100000}"/>
    <cellStyle name="Currency 2 17 3" xfId="4262" xr:uid="{00000000-0005-0000-0000-0000A5100000}"/>
    <cellStyle name="Currency 2 17 3 2" xfId="27317" xr:uid="{00000000-0005-0000-0000-0000A5100000}"/>
    <cellStyle name="Currency 2 17 4" xfId="4263" xr:uid="{00000000-0005-0000-0000-0000A6100000}"/>
    <cellStyle name="Currency 2 17 4 2" xfId="27318" xr:uid="{00000000-0005-0000-0000-0000A6100000}"/>
    <cellStyle name="Currency 2 17 5" xfId="4264" xr:uid="{00000000-0005-0000-0000-0000A7100000}"/>
    <cellStyle name="Currency 2 17 5 2" xfId="27319" xr:uid="{00000000-0005-0000-0000-0000A7100000}"/>
    <cellStyle name="Currency 2 17 6" xfId="4265" xr:uid="{00000000-0005-0000-0000-0000A8100000}"/>
    <cellStyle name="Currency 2 17 6 2" xfId="27320" xr:uid="{00000000-0005-0000-0000-0000A8100000}"/>
    <cellStyle name="Currency 2 17 7" xfId="4266" xr:uid="{00000000-0005-0000-0000-0000A9100000}"/>
    <cellStyle name="Currency 2 17 7 2" xfId="27321" xr:uid="{00000000-0005-0000-0000-0000A9100000}"/>
    <cellStyle name="Currency 2 17 8" xfId="4267" xr:uid="{00000000-0005-0000-0000-0000AA100000}"/>
    <cellStyle name="Currency 2 17 8 2" xfId="27322" xr:uid="{00000000-0005-0000-0000-0000AA100000}"/>
    <cellStyle name="Currency 2 17 9" xfId="4268" xr:uid="{00000000-0005-0000-0000-0000AB100000}"/>
    <cellStyle name="Currency 2 17 9 2" xfId="27323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0 2" xfId="27325" xr:uid="{00000000-0005-0000-0000-0000AD100000}"/>
    <cellStyle name="Currency 2 18 11" xfId="4271" xr:uid="{00000000-0005-0000-0000-0000AE100000}"/>
    <cellStyle name="Currency 2 18 11 2" xfId="27326" xr:uid="{00000000-0005-0000-0000-0000AE100000}"/>
    <cellStyle name="Currency 2 18 12" xfId="4272" xr:uid="{00000000-0005-0000-0000-0000AF100000}"/>
    <cellStyle name="Currency 2 18 12 2" xfId="27327" xr:uid="{00000000-0005-0000-0000-0000AF100000}"/>
    <cellStyle name="Currency 2 18 13" xfId="27324" xr:uid="{00000000-0005-0000-0000-0000AC100000}"/>
    <cellStyle name="Currency 2 18 2" xfId="4273" xr:uid="{00000000-0005-0000-0000-0000B0100000}"/>
    <cellStyle name="Currency 2 18 2 2" xfId="27328" xr:uid="{00000000-0005-0000-0000-0000B0100000}"/>
    <cellStyle name="Currency 2 18 3" xfId="4274" xr:uid="{00000000-0005-0000-0000-0000B1100000}"/>
    <cellStyle name="Currency 2 18 3 2" xfId="27329" xr:uid="{00000000-0005-0000-0000-0000B1100000}"/>
    <cellStyle name="Currency 2 18 4" xfId="4275" xr:uid="{00000000-0005-0000-0000-0000B2100000}"/>
    <cellStyle name="Currency 2 18 4 2" xfId="27330" xr:uid="{00000000-0005-0000-0000-0000B2100000}"/>
    <cellStyle name="Currency 2 18 5" xfId="4276" xr:uid="{00000000-0005-0000-0000-0000B3100000}"/>
    <cellStyle name="Currency 2 18 5 2" xfId="27331" xr:uid="{00000000-0005-0000-0000-0000B3100000}"/>
    <cellStyle name="Currency 2 18 6" xfId="4277" xr:uid="{00000000-0005-0000-0000-0000B4100000}"/>
    <cellStyle name="Currency 2 18 6 2" xfId="27332" xr:uid="{00000000-0005-0000-0000-0000B4100000}"/>
    <cellStyle name="Currency 2 18 7" xfId="4278" xr:uid="{00000000-0005-0000-0000-0000B5100000}"/>
    <cellStyle name="Currency 2 18 7 2" xfId="27333" xr:uid="{00000000-0005-0000-0000-0000B5100000}"/>
    <cellStyle name="Currency 2 18 8" xfId="4279" xr:uid="{00000000-0005-0000-0000-0000B6100000}"/>
    <cellStyle name="Currency 2 18 8 2" xfId="27334" xr:uid="{00000000-0005-0000-0000-0000B6100000}"/>
    <cellStyle name="Currency 2 18 9" xfId="4280" xr:uid="{00000000-0005-0000-0000-0000B7100000}"/>
    <cellStyle name="Currency 2 18 9 2" xfId="27335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0 2" xfId="27337" xr:uid="{00000000-0005-0000-0000-0000B9100000}"/>
    <cellStyle name="Currency 2 19 11" xfId="4283" xr:uid="{00000000-0005-0000-0000-0000BA100000}"/>
    <cellStyle name="Currency 2 19 11 2" xfId="27338" xr:uid="{00000000-0005-0000-0000-0000BA100000}"/>
    <cellStyle name="Currency 2 19 12" xfId="4284" xr:uid="{00000000-0005-0000-0000-0000BB100000}"/>
    <cellStyle name="Currency 2 19 12 2" xfId="27339" xr:uid="{00000000-0005-0000-0000-0000BB100000}"/>
    <cellStyle name="Currency 2 19 13" xfId="27336" xr:uid="{00000000-0005-0000-0000-0000B8100000}"/>
    <cellStyle name="Currency 2 19 2" xfId="4285" xr:uid="{00000000-0005-0000-0000-0000BC100000}"/>
    <cellStyle name="Currency 2 19 2 2" xfId="27340" xr:uid="{00000000-0005-0000-0000-0000BC100000}"/>
    <cellStyle name="Currency 2 19 3" xfId="4286" xr:uid="{00000000-0005-0000-0000-0000BD100000}"/>
    <cellStyle name="Currency 2 19 3 2" xfId="27341" xr:uid="{00000000-0005-0000-0000-0000BD100000}"/>
    <cellStyle name="Currency 2 19 4" xfId="4287" xr:uid="{00000000-0005-0000-0000-0000BE100000}"/>
    <cellStyle name="Currency 2 19 4 2" xfId="27342" xr:uid="{00000000-0005-0000-0000-0000BE100000}"/>
    <cellStyle name="Currency 2 19 5" xfId="4288" xr:uid="{00000000-0005-0000-0000-0000BF100000}"/>
    <cellStyle name="Currency 2 19 5 2" xfId="27343" xr:uid="{00000000-0005-0000-0000-0000BF100000}"/>
    <cellStyle name="Currency 2 19 6" xfId="4289" xr:uid="{00000000-0005-0000-0000-0000C0100000}"/>
    <cellStyle name="Currency 2 19 6 2" xfId="27344" xr:uid="{00000000-0005-0000-0000-0000C0100000}"/>
    <cellStyle name="Currency 2 19 7" xfId="4290" xr:uid="{00000000-0005-0000-0000-0000C1100000}"/>
    <cellStyle name="Currency 2 19 7 2" xfId="27345" xr:uid="{00000000-0005-0000-0000-0000C1100000}"/>
    <cellStyle name="Currency 2 19 8" xfId="4291" xr:uid="{00000000-0005-0000-0000-0000C2100000}"/>
    <cellStyle name="Currency 2 19 8 2" xfId="27346" xr:uid="{00000000-0005-0000-0000-0000C2100000}"/>
    <cellStyle name="Currency 2 19 9" xfId="4292" xr:uid="{00000000-0005-0000-0000-0000C3100000}"/>
    <cellStyle name="Currency 2 19 9 2" xfId="27347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0 2" xfId="27349" xr:uid="{00000000-0005-0000-0000-0000C6100000}"/>
    <cellStyle name="Currency 2 2 10 11" xfId="4296" xr:uid="{00000000-0005-0000-0000-0000C7100000}"/>
    <cellStyle name="Currency 2 2 10 11 2" xfId="27350" xr:uid="{00000000-0005-0000-0000-0000C7100000}"/>
    <cellStyle name="Currency 2 2 10 12" xfId="4297" xr:uid="{00000000-0005-0000-0000-0000C8100000}"/>
    <cellStyle name="Currency 2 2 10 12 2" xfId="27351" xr:uid="{00000000-0005-0000-0000-0000C8100000}"/>
    <cellStyle name="Currency 2 2 10 13" xfId="27348" xr:uid="{00000000-0005-0000-0000-0000C5100000}"/>
    <cellStyle name="Currency 2 2 10 2" xfId="4298" xr:uid="{00000000-0005-0000-0000-0000C9100000}"/>
    <cellStyle name="Currency 2 2 10 2 2" xfId="27352" xr:uid="{00000000-0005-0000-0000-0000C9100000}"/>
    <cellStyle name="Currency 2 2 10 3" xfId="4299" xr:uid="{00000000-0005-0000-0000-0000CA100000}"/>
    <cellStyle name="Currency 2 2 10 3 2" xfId="27353" xr:uid="{00000000-0005-0000-0000-0000CA100000}"/>
    <cellStyle name="Currency 2 2 10 4" xfId="4300" xr:uid="{00000000-0005-0000-0000-0000CB100000}"/>
    <cellStyle name="Currency 2 2 10 4 2" xfId="27354" xr:uid="{00000000-0005-0000-0000-0000CB100000}"/>
    <cellStyle name="Currency 2 2 10 5" xfId="4301" xr:uid="{00000000-0005-0000-0000-0000CC100000}"/>
    <cellStyle name="Currency 2 2 10 5 2" xfId="27355" xr:uid="{00000000-0005-0000-0000-0000CC100000}"/>
    <cellStyle name="Currency 2 2 10 6" xfId="4302" xr:uid="{00000000-0005-0000-0000-0000CD100000}"/>
    <cellStyle name="Currency 2 2 10 6 2" xfId="27356" xr:uid="{00000000-0005-0000-0000-0000CD100000}"/>
    <cellStyle name="Currency 2 2 10 7" xfId="4303" xr:uid="{00000000-0005-0000-0000-0000CE100000}"/>
    <cellStyle name="Currency 2 2 10 7 2" xfId="27357" xr:uid="{00000000-0005-0000-0000-0000CE100000}"/>
    <cellStyle name="Currency 2 2 10 8" xfId="4304" xr:uid="{00000000-0005-0000-0000-0000CF100000}"/>
    <cellStyle name="Currency 2 2 10 8 2" xfId="27358" xr:uid="{00000000-0005-0000-0000-0000CF100000}"/>
    <cellStyle name="Currency 2 2 10 9" xfId="4305" xr:uid="{00000000-0005-0000-0000-0000D0100000}"/>
    <cellStyle name="Currency 2 2 10 9 2" xfId="27359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0 2" xfId="27361" xr:uid="{00000000-0005-0000-0000-0000D2100000}"/>
    <cellStyle name="Currency 2 2 11 11" xfId="4308" xr:uid="{00000000-0005-0000-0000-0000D3100000}"/>
    <cellStyle name="Currency 2 2 11 11 2" xfId="27362" xr:uid="{00000000-0005-0000-0000-0000D3100000}"/>
    <cellStyle name="Currency 2 2 11 12" xfId="4309" xr:uid="{00000000-0005-0000-0000-0000D4100000}"/>
    <cellStyle name="Currency 2 2 11 12 2" xfId="27363" xr:uid="{00000000-0005-0000-0000-0000D4100000}"/>
    <cellStyle name="Currency 2 2 11 13" xfId="27360" xr:uid="{00000000-0005-0000-0000-0000D1100000}"/>
    <cellStyle name="Currency 2 2 11 2" xfId="4310" xr:uid="{00000000-0005-0000-0000-0000D5100000}"/>
    <cellStyle name="Currency 2 2 11 2 2" xfId="27364" xr:uid="{00000000-0005-0000-0000-0000D5100000}"/>
    <cellStyle name="Currency 2 2 11 3" xfId="4311" xr:uid="{00000000-0005-0000-0000-0000D6100000}"/>
    <cellStyle name="Currency 2 2 11 3 2" xfId="27365" xr:uid="{00000000-0005-0000-0000-0000D6100000}"/>
    <cellStyle name="Currency 2 2 11 4" xfId="4312" xr:uid="{00000000-0005-0000-0000-0000D7100000}"/>
    <cellStyle name="Currency 2 2 11 4 2" xfId="27366" xr:uid="{00000000-0005-0000-0000-0000D7100000}"/>
    <cellStyle name="Currency 2 2 11 5" xfId="4313" xr:uid="{00000000-0005-0000-0000-0000D8100000}"/>
    <cellStyle name="Currency 2 2 11 5 2" xfId="27367" xr:uid="{00000000-0005-0000-0000-0000D8100000}"/>
    <cellStyle name="Currency 2 2 11 6" xfId="4314" xr:uid="{00000000-0005-0000-0000-0000D9100000}"/>
    <cellStyle name="Currency 2 2 11 6 2" xfId="27368" xr:uid="{00000000-0005-0000-0000-0000D9100000}"/>
    <cellStyle name="Currency 2 2 11 7" xfId="4315" xr:uid="{00000000-0005-0000-0000-0000DA100000}"/>
    <cellStyle name="Currency 2 2 11 7 2" xfId="27369" xr:uid="{00000000-0005-0000-0000-0000DA100000}"/>
    <cellStyle name="Currency 2 2 11 8" xfId="4316" xr:uid="{00000000-0005-0000-0000-0000DB100000}"/>
    <cellStyle name="Currency 2 2 11 8 2" xfId="27370" xr:uid="{00000000-0005-0000-0000-0000DB100000}"/>
    <cellStyle name="Currency 2 2 11 9" xfId="4317" xr:uid="{00000000-0005-0000-0000-0000DC100000}"/>
    <cellStyle name="Currency 2 2 11 9 2" xfId="27371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0 2" xfId="27373" xr:uid="{00000000-0005-0000-0000-0000DE100000}"/>
    <cellStyle name="Currency 2 2 12 11" xfId="4320" xr:uid="{00000000-0005-0000-0000-0000DF100000}"/>
    <cellStyle name="Currency 2 2 12 11 2" xfId="27374" xr:uid="{00000000-0005-0000-0000-0000DF100000}"/>
    <cellStyle name="Currency 2 2 12 12" xfId="4321" xr:uid="{00000000-0005-0000-0000-0000E0100000}"/>
    <cellStyle name="Currency 2 2 12 12 2" xfId="27375" xr:uid="{00000000-0005-0000-0000-0000E0100000}"/>
    <cellStyle name="Currency 2 2 12 13" xfId="27372" xr:uid="{00000000-0005-0000-0000-0000DD100000}"/>
    <cellStyle name="Currency 2 2 12 2" xfId="4322" xr:uid="{00000000-0005-0000-0000-0000E1100000}"/>
    <cellStyle name="Currency 2 2 12 2 2" xfId="27376" xr:uid="{00000000-0005-0000-0000-0000E1100000}"/>
    <cellStyle name="Currency 2 2 12 3" xfId="4323" xr:uid="{00000000-0005-0000-0000-0000E2100000}"/>
    <cellStyle name="Currency 2 2 12 3 2" xfId="27377" xr:uid="{00000000-0005-0000-0000-0000E2100000}"/>
    <cellStyle name="Currency 2 2 12 4" xfId="4324" xr:uid="{00000000-0005-0000-0000-0000E3100000}"/>
    <cellStyle name="Currency 2 2 12 4 2" xfId="27378" xr:uid="{00000000-0005-0000-0000-0000E3100000}"/>
    <cellStyle name="Currency 2 2 12 5" xfId="4325" xr:uid="{00000000-0005-0000-0000-0000E4100000}"/>
    <cellStyle name="Currency 2 2 12 5 2" xfId="27379" xr:uid="{00000000-0005-0000-0000-0000E4100000}"/>
    <cellStyle name="Currency 2 2 12 6" xfId="4326" xr:uid="{00000000-0005-0000-0000-0000E5100000}"/>
    <cellStyle name="Currency 2 2 12 6 2" xfId="27380" xr:uid="{00000000-0005-0000-0000-0000E5100000}"/>
    <cellStyle name="Currency 2 2 12 7" xfId="4327" xr:uid="{00000000-0005-0000-0000-0000E6100000}"/>
    <cellStyle name="Currency 2 2 12 7 2" xfId="27381" xr:uid="{00000000-0005-0000-0000-0000E6100000}"/>
    <cellStyle name="Currency 2 2 12 8" xfId="4328" xr:uid="{00000000-0005-0000-0000-0000E7100000}"/>
    <cellStyle name="Currency 2 2 12 8 2" xfId="27382" xr:uid="{00000000-0005-0000-0000-0000E7100000}"/>
    <cellStyle name="Currency 2 2 12 9" xfId="4329" xr:uid="{00000000-0005-0000-0000-0000E8100000}"/>
    <cellStyle name="Currency 2 2 12 9 2" xfId="27383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0 2" xfId="27385" xr:uid="{00000000-0005-0000-0000-0000EA100000}"/>
    <cellStyle name="Currency 2 2 13 11" xfId="4332" xr:uid="{00000000-0005-0000-0000-0000EB100000}"/>
    <cellStyle name="Currency 2 2 13 11 2" xfId="27386" xr:uid="{00000000-0005-0000-0000-0000EB100000}"/>
    <cellStyle name="Currency 2 2 13 12" xfId="4333" xr:uid="{00000000-0005-0000-0000-0000EC100000}"/>
    <cellStyle name="Currency 2 2 13 12 2" xfId="27387" xr:uid="{00000000-0005-0000-0000-0000EC100000}"/>
    <cellStyle name="Currency 2 2 13 13" xfId="27384" xr:uid="{00000000-0005-0000-0000-0000E9100000}"/>
    <cellStyle name="Currency 2 2 13 2" xfId="4334" xr:uid="{00000000-0005-0000-0000-0000ED100000}"/>
    <cellStyle name="Currency 2 2 13 2 2" xfId="27388" xr:uid="{00000000-0005-0000-0000-0000ED100000}"/>
    <cellStyle name="Currency 2 2 13 3" xfId="4335" xr:uid="{00000000-0005-0000-0000-0000EE100000}"/>
    <cellStyle name="Currency 2 2 13 3 2" xfId="27389" xr:uid="{00000000-0005-0000-0000-0000EE100000}"/>
    <cellStyle name="Currency 2 2 13 4" xfId="4336" xr:uid="{00000000-0005-0000-0000-0000EF100000}"/>
    <cellStyle name="Currency 2 2 13 4 2" xfId="27390" xr:uid="{00000000-0005-0000-0000-0000EF100000}"/>
    <cellStyle name="Currency 2 2 13 5" xfId="4337" xr:uid="{00000000-0005-0000-0000-0000F0100000}"/>
    <cellStyle name="Currency 2 2 13 5 2" xfId="27391" xr:uid="{00000000-0005-0000-0000-0000F0100000}"/>
    <cellStyle name="Currency 2 2 13 6" xfId="4338" xr:uid="{00000000-0005-0000-0000-0000F1100000}"/>
    <cellStyle name="Currency 2 2 13 6 2" xfId="27392" xr:uid="{00000000-0005-0000-0000-0000F1100000}"/>
    <cellStyle name="Currency 2 2 13 7" xfId="4339" xr:uid="{00000000-0005-0000-0000-0000F2100000}"/>
    <cellStyle name="Currency 2 2 13 7 2" xfId="27393" xr:uid="{00000000-0005-0000-0000-0000F2100000}"/>
    <cellStyle name="Currency 2 2 13 8" xfId="4340" xr:uid="{00000000-0005-0000-0000-0000F3100000}"/>
    <cellStyle name="Currency 2 2 13 8 2" xfId="27394" xr:uid="{00000000-0005-0000-0000-0000F3100000}"/>
    <cellStyle name="Currency 2 2 13 9" xfId="4341" xr:uid="{00000000-0005-0000-0000-0000F4100000}"/>
    <cellStyle name="Currency 2 2 13 9 2" xfId="27395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0 2" xfId="27397" xr:uid="{00000000-0005-0000-0000-0000F6100000}"/>
    <cellStyle name="Currency 2 2 14 11" xfId="4344" xr:uid="{00000000-0005-0000-0000-0000F7100000}"/>
    <cellStyle name="Currency 2 2 14 11 2" xfId="27398" xr:uid="{00000000-0005-0000-0000-0000F7100000}"/>
    <cellStyle name="Currency 2 2 14 12" xfId="4345" xr:uid="{00000000-0005-0000-0000-0000F8100000}"/>
    <cellStyle name="Currency 2 2 14 12 2" xfId="27399" xr:uid="{00000000-0005-0000-0000-0000F8100000}"/>
    <cellStyle name="Currency 2 2 14 13" xfId="27396" xr:uid="{00000000-0005-0000-0000-0000F5100000}"/>
    <cellStyle name="Currency 2 2 14 2" xfId="4346" xr:uid="{00000000-0005-0000-0000-0000F9100000}"/>
    <cellStyle name="Currency 2 2 14 2 2" xfId="27400" xr:uid="{00000000-0005-0000-0000-0000F9100000}"/>
    <cellStyle name="Currency 2 2 14 3" xfId="4347" xr:uid="{00000000-0005-0000-0000-0000FA100000}"/>
    <cellStyle name="Currency 2 2 14 3 2" xfId="27401" xr:uid="{00000000-0005-0000-0000-0000FA100000}"/>
    <cellStyle name="Currency 2 2 14 4" xfId="4348" xr:uid="{00000000-0005-0000-0000-0000FB100000}"/>
    <cellStyle name="Currency 2 2 14 4 2" xfId="27402" xr:uid="{00000000-0005-0000-0000-0000FB100000}"/>
    <cellStyle name="Currency 2 2 14 5" xfId="4349" xr:uid="{00000000-0005-0000-0000-0000FC100000}"/>
    <cellStyle name="Currency 2 2 14 5 2" xfId="27403" xr:uid="{00000000-0005-0000-0000-0000FC100000}"/>
    <cellStyle name="Currency 2 2 14 6" xfId="4350" xr:uid="{00000000-0005-0000-0000-0000FD100000}"/>
    <cellStyle name="Currency 2 2 14 6 2" xfId="27404" xr:uid="{00000000-0005-0000-0000-0000FD100000}"/>
    <cellStyle name="Currency 2 2 14 7" xfId="4351" xr:uid="{00000000-0005-0000-0000-0000FE100000}"/>
    <cellStyle name="Currency 2 2 14 7 2" xfId="27405" xr:uid="{00000000-0005-0000-0000-0000FE100000}"/>
    <cellStyle name="Currency 2 2 14 8" xfId="4352" xr:uid="{00000000-0005-0000-0000-0000FF100000}"/>
    <cellStyle name="Currency 2 2 14 8 2" xfId="27406" xr:uid="{00000000-0005-0000-0000-0000FF100000}"/>
    <cellStyle name="Currency 2 2 14 9" xfId="4353" xr:uid="{00000000-0005-0000-0000-000000110000}"/>
    <cellStyle name="Currency 2 2 14 9 2" xfId="27407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0 2" xfId="27409" xr:uid="{00000000-0005-0000-0000-000002110000}"/>
    <cellStyle name="Currency 2 2 15 11" xfId="4356" xr:uid="{00000000-0005-0000-0000-000003110000}"/>
    <cellStyle name="Currency 2 2 15 11 2" xfId="27410" xr:uid="{00000000-0005-0000-0000-000003110000}"/>
    <cellStyle name="Currency 2 2 15 12" xfId="4357" xr:uid="{00000000-0005-0000-0000-000004110000}"/>
    <cellStyle name="Currency 2 2 15 12 2" xfId="27411" xr:uid="{00000000-0005-0000-0000-000004110000}"/>
    <cellStyle name="Currency 2 2 15 13" xfId="27408" xr:uid="{00000000-0005-0000-0000-000001110000}"/>
    <cellStyle name="Currency 2 2 15 2" xfId="4358" xr:uid="{00000000-0005-0000-0000-000005110000}"/>
    <cellStyle name="Currency 2 2 15 2 2" xfId="27412" xr:uid="{00000000-0005-0000-0000-000005110000}"/>
    <cellStyle name="Currency 2 2 15 3" xfId="4359" xr:uid="{00000000-0005-0000-0000-000006110000}"/>
    <cellStyle name="Currency 2 2 15 3 2" xfId="27413" xr:uid="{00000000-0005-0000-0000-000006110000}"/>
    <cellStyle name="Currency 2 2 15 4" xfId="4360" xr:uid="{00000000-0005-0000-0000-000007110000}"/>
    <cellStyle name="Currency 2 2 15 4 2" xfId="27414" xr:uid="{00000000-0005-0000-0000-000007110000}"/>
    <cellStyle name="Currency 2 2 15 5" xfId="4361" xr:uid="{00000000-0005-0000-0000-000008110000}"/>
    <cellStyle name="Currency 2 2 15 5 2" xfId="27415" xr:uid="{00000000-0005-0000-0000-000008110000}"/>
    <cellStyle name="Currency 2 2 15 6" xfId="4362" xr:uid="{00000000-0005-0000-0000-000009110000}"/>
    <cellStyle name="Currency 2 2 15 6 2" xfId="27416" xr:uid="{00000000-0005-0000-0000-000009110000}"/>
    <cellStyle name="Currency 2 2 15 7" xfId="4363" xr:uid="{00000000-0005-0000-0000-00000A110000}"/>
    <cellStyle name="Currency 2 2 15 7 2" xfId="27417" xr:uid="{00000000-0005-0000-0000-00000A110000}"/>
    <cellStyle name="Currency 2 2 15 8" xfId="4364" xr:uid="{00000000-0005-0000-0000-00000B110000}"/>
    <cellStyle name="Currency 2 2 15 8 2" xfId="27418" xr:uid="{00000000-0005-0000-0000-00000B110000}"/>
    <cellStyle name="Currency 2 2 15 9" xfId="4365" xr:uid="{00000000-0005-0000-0000-00000C110000}"/>
    <cellStyle name="Currency 2 2 15 9 2" xfId="27419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0 2" xfId="27421" xr:uid="{00000000-0005-0000-0000-00000E110000}"/>
    <cellStyle name="Currency 2 2 16 11" xfId="4368" xr:uid="{00000000-0005-0000-0000-00000F110000}"/>
    <cellStyle name="Currency 2 2 16 11 2" xfId="27422" xr:uid="{00000000-0005-0000-0000-00000F110000}"/>
    <cellStyle name="Currency 2 2 16 12" xfId="4369" xr:uid="{00000000-0005-0000-0000-000010110000}"/>
    <cellStyle name="Currency 2 2 16 12 2" xfId="27423" xr:uid="{00000000-0005-0000-0000-000010110000}"/>
    <cellStyle name="Currency 2 2 16 13" xfId="27420" xr:uid="{00000000-0005-0000-0000-00000D110000}"/>
    <cellStyle name="Currency 2 2 16 2" xfId="4370" xr:uid="{00000000-0005-0000-0000-000011110000}"/>
    <cellStyle name="Currency 2 2 16 2 2" xfId="27424" xr:uid="{00000000-0005-0000-0000-000011110000}"/>
    <cellStyle name="Currency 2 2 16 3" xfId="4371" xr:uid="{00000000-0005-0000-0000-000012110000}"/>
    <cellStyle name="Currency 2 2 16 3 2" xfId="27425" xr:uid="{00000000-0005-0000-0000-000012110000}"/>
    <cellStyle name="Currency 2 2 16 4" xfId="4372" xr:uid="{00000000-0005-0000-0000-000013110000}"/>
    <cellStyle name="Currency 2 2 16 4 2" xfId="27426" xr:uid="{00000000-0005-0000-0000-000013110000}"/>
    <cellStyle name="Currency 2 2 16 5" xfId="4373" xr:uid="{00000000-0005-0000-0000-000014110000}"/>
    <cellStyle name="Currency 2 2 16 5 2" xfId="27427" xr:uid="{00000000-0005-0000-0000-000014110000}"/>
    <cellStyle name="Currency 2 2 16 6" xfId="4374" xr:uid="{00000000-0005-0000-0000-000015110000}"/>
    <cellStyle name="Currency 2 2 16 6 2" xfId="27428" xr:uid="{00000000-0005-0000-0000-000015110000}"/>
    <cellStyle name="Currency 2 2 16 7" xfId="4375" xr:uid="{00000000-0005-0000-0000-000016110000}"/>
    <cellStyle name="Currency 2 2 16 7 2" xfId="27429" xr:uid="{00000000-0005-0000-0000-000016110000}"/>
    <cellStyle name="Currency 2 2 16 8" xfId="4376" xr:uid="{00000000-0005-0000-0000-000017110000}"/>
    <cellStyle name="Currency 2 2 16 8 2" xfId="27430" xr:uid="{00000000-0005-0000-0000-000017110000}"/>
    <cellStyle name="Currency 2 2 16 9" xfId="4377" xr:uid="{00000000-0005-0000-0000-000018110000}"/>
    <cellStyle name="Currency 2 2 16 9 2" xfId="27431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0 2" xfId="27433" xr:uid="{00000000-0005-0000-0000-00001A110000}"/>
    <cellStyle name="Currency 2 2 17 11" xfId="4380" xr:uid="{00000000-0005-0000-0000-00001B110000}"/>
    <cellStyle name="Currency 2 2 17 11 2" xfId="27434" xr:uid="{00000000-0005-0000-0000-00001B110000}"/>
    <cellStyle name="Currency 2 2 17 12" xfId="4381" xr:uid="{00000000-0005-0000-0000-00001C110000}"/>
    <cellStyle name="Currency 2 2 17 12 2" xfId="27435" xr:uid="{00000000-0005-0000-0000-00001C110000}"/>
    <cellStyle name="Currency 2 2 17 13" xfId="27432" xr:uid="{00000000-0005-0000-0000-000019110000}"/>
    <cellStyle name="Currency 2 2 17 2" xfId="4382" xr:uid="{00000000-0005-0000-0000-00001D110000}"/>
    <cellStyle name="Currency 2 2 17 2 2" xfId="27436" xr:uid="{00000000-0005-0000-0000-00001D110000}"/>
    <cellStyle name="Currency 2 2 17 3" xfId="4383" xr:uid="{00000000-0005-0000-0000-00001E110000}"/>
    <cellStyle name="Currency 2 2 17 3 2" xfId="27437" xr:uid="{00000000-0005-0000-0000-00001E110000}"/>
    <cellStyle name="Currency 2 2 17 4" xfId="4384" xr:uid="{00000000-0005-0000-0000-00001F110000}"/>
    <cellStyle name="Currency 2 2 17 4 2" xfId="27438" xr:uid="{00000000-0005-0000-0000-00001F110000}"/>
    <cellStyle name="Currency 2 2 17 5" xfId="4385" xr:uid="{00000000-0005-0000-0000-000020110000}"/>
    <cellStyle name="Currency 2 2 17 5 2" xfId="27439" xr:uid="{00000000-0005-0000-0000-000020110000}"/>
    <cellStyle name="Currency 2 2 17 6" xfId="4386" xr:uid="{00000000-0005-0000-0000-000021110000}"/>
    <cellStyle name="Currency 2 2 17 6 2" xfId="27440" xr:uid="{00000000-0005-0000-0000-000021110000}"/>
    <cellStyle name="Currency 2 2 17 7" xfId="4387" xr:uid="{00000000-0005-0000-0000-000022110000}"/>
    <cellStyle name="Currency 2 2 17 7 2" xfId="27441" xr:uid="{00000000-0005-0000-0000-000022110000}"/>
    <cellStyle name="Currency 2 2 17 8" xfId="4388" xr:uid="{00000000-0005-0000-0000-000023110000}"/>
    <cellStyle name="Currency 2 2 17 8 2" xfId="27442" xr:uid="{00000000-0005-0000-0000-000023110000}"/>
    <cellStyle name="Currency 2 2 17 9" xfId="4389" xr:uid="{00000000-0005-0000-0000-000024110000}"/>
    <cellStyle name="Currency 2 2 17 9 2" xfId="27443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0 2" xfId="27445" xr:uid="{00000000-0005-0000-0000-000026110000}"/>
    <cellStyle name="Currency 2 2 18 11" xfId="4392" xr:uid="{00000000-0005-0000-0000-000027110000}"/>
    <cellStyle name="Currency 2 2 18 11 2" xfId="27446" xr:uid="{00000000-0005-0000-0000-000027110000}"/>
    <cellStyle name="Currency 2 2 18 12" xfId="4393" xr:uid="{00000000-0005-0000-0000-000028110000}"/>
    <cellStyle name="Currency 2 2 18 12 2" xfId="27447" xr:uid="{00000000-0005-0000-0000-000028110000}"/>
    <cellStyle name="Currency 2 2 18 13" xfId="27444" xr:uid="{00000000-0005-0000-0000-000025110000}"/>
    <cellStyle name="Currency 2 2 18 2" xfId="4394" xr:uid="{00000000-0005-0000-0000-000029110000}"/>
    <cellStyle name="Currency 2 2 18 2 2" xfId="27448" xr:uid="{00000000-0005-0000-0000-000029110000}"/>
    <cellStyle name="Currency 2 2 18 3" xfId="4395" xr:uid="{00000000-0005-0000-0000-00002A110000}"/>
    <cellStyle name="Currency 2 2 18 3 2" xfId="27449" xr:uid="{00000000-0005-0000-0000-00002A110000}"/>
    <cellStyle name="Currency 2 2 18 4" xfId="4396" xr:uid="{00000000-0005-0000-0000-00002B110000}"/>
    <cellStyle name="Currency 2 2 18 4 2" xfId="27450" xr:uid="{00000000-0005-0000-0000-00002B110000}"/>
    <cellStyle name="Currency 2 2 18 5" xfId="4397" xr:uid="{00000000-0005-0000-0000-00002C110000}"/>
    <cellStyle name="Currency 2 2 18 5 2" xfId="27451" xr:uid="{00000000-0005-0000-0000-00002C110000}"/>
    <cellStyle name="Currency 2 2 18 6" xfId="4398" xr:uid="{00000000-0005-0000-0000-00002D110000}"/>
    <cellStyle name="Currency 2 2 18 6 2" xfId="27452" xr:uid="{00000000-0005-0000-0000-00002D110000}"/>
    <cellStyle name="Currency 2 2 18 7" xfId="4399" xr:uid="{00000000-0005-0000-0000-00002E110000}"/>
    <cellStyle name="Currency 2 2 18 7 2" xfId="27453" xr:uid="{00000000-0005-0000-0000-00002E110000}"/>
    <cellStyle name="Currency 2 2 18 8" xfId="4400" xr:uid="{00000000-0005-0000-0000-00002F110000}"/>
    <cellStyle name="Currency 2 2 18 8 2" xfId="27454" xr:uid="{00000000-0005-0000-0000-00002F110000}"/>
    <cellStyle name="Currency 2 2 18 9" xfId="4401" xr:uid="{00000000-0005-0000-0000-000030110000}"/>
    <cellStyle name="Currency 2 2 18 9 2" xfId="27455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0 2" xfId="27457" xr:uid="{00000000-0005-0000-0000-000032110000}"/>
    <cellStyle name="Currency 2 2 19 11" xfId="4404" xr:uid="{00000000-0005-0000-0000-000033110000}"/>
    <cellStyle name="Currency 2 2 19 11 2" xfId="27458" xr:uid="{00000000-0005-0000-0000-000033110000}"/>
    <cellStyle name="Currency 2 2 19 12" xfId="4405" xr:uid="{00000000-0005-0000-0000-000034110000}"/>
    <cellStyle name="Currency 2 2 19 12 2" xfId="27459" xr:uid="{00000000-0005-0000-0000-000034110000}"/>
    <cellStyle name="Currency 2 2 19 13" xfId="27456" xr:uid="{00000000-0005-0000-0000-000031110000}"/>
    <cellStyle name="Currency 2 2 19 2" xfId="4406" xr:uid="{00000000-0005-0000-0000-000035110000}"/>
    <cellStyle name="Currency 2 2 19 2 2" xfId="27460" xr:uid="{00000000-0005-0000-0000-000035110000}"/>
    <cellStyle name="Currency 2 2 19 3" xfId="4407" xr:uid="{00000000-0005-0000-0000-000036110000}"/>
    <cellStyle name="Currency 2 2 19 3 2" xfId="27461" xr:uid="{00000000-0005-0000-0000-000036110000}"/>
    <cellStyle name="Currency 2 2 19 4" xfId="4408" xr:uid="{00000000-0005-0000-0000-000037110000}"/>
    <cellStyle name="Currency 2 2 19 4 2" xfId="27462" xr:uid="{00000000-0005-0000-0000-000037110000}"/>
    <cellStyle name="Currency 2 2 19 5" xfId="4409" xr:uid="{00000000-0005-0000-0000-000038110000}"/>
    <cellStyle name="Currency 2 2 19 5 2" xfId="27463" xr:uid="{00000000-0005-0000-0000-000038110000}"/>
    <cellStyle name="Currency 2 2 19 6" xfId="4410" xr:uid="{00000000-0005-0000-0000-000039110000}"/>
    <cellStyle name="Currency 2 2 19 6 2" xfId="27464" xr:uid="{00000000-0005-0000-0000-000039110000}"/>
    <cellStyle name="Currency 2 2 19 7" xfId="4411" xr:uid="{00000000-0005-0000-0000-00003A110000}"/>
    <cellStyle name="Currency 2 2 19 7 2" xfId="27465" xr:uid="{00000000-0005-0000-0000-00003A110000}"/>
    <cellStyle name="Currency 2 2 19 8" xfId="4412" xr:uid="{00000000-0005-0000-0000-00003B110000}"/>
    <cellStyle name="Currency 2 2 19 8 2" xfId="27466" xr:uid="{00000000-0005-0000-0000-00003B110000}"/>
    <cellStyle name="Currency 2 2 19 9" xfId="4413" xr:uid="{00000000-0005-0000-0000-00003C110000}"/>
    <cellStyle name="Currency 2 2 19 9 2" xfId="27467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0 2" xfId="27470" xr:uid="{00000000-0005-0000-0000-00003F110000}"/>
    <cellStyle name="Currency 2 2 2 10 11" xfId="4417" xr:uid="{00000000-0005-0000-0000-000040110000}"/>
    <cellStyle name="Currency 2 2 2 10 11 2" xfId="27471" xr:uid="{00000000-0005-0000-0000-000040110000}"/>
    <cellStyle name="Currency 2 2 2 10 12" xfId="4418" xr:uid="{00000000-0005-0000-0000-000041110000}"/>
    <cellStyle name="Currency 2 2 2 10 12 2" xfId="27472" xr:uid="{00000000-0005-0000-0000-000041110000}"/>
    <cellStyle name="Currency 2 2 2 10 13" xfId="27469" xr:uid="{00000000-0005-0000-0000-00003E110000}"/>
    <cellStyle name="Currency 2 2 2 10 2" xfId="4419" xr:uid="{00000000-0005-0000-0000-000042110000}"/>
    <cellStyle name="Currency 2 2 2 10 2 2" xfId="27473" xr:uid="{00000000-0005-0000-0000-000042110000}"/>
    <cellStyle name="Currency 2 2 2 10 3" xfId="4420" xr:uid="{00000000-0005-0000-0000-000043110000}"/>
    <cellStyle name="Currency 2 2 2 10 3 2" xfId="27474" xr:uid="{00000000-0005-0000-0000-000043110000}"/>
    <cellStyle name="Currency 2 2 2 10 4" xfId="4421" xr:uid="{00000000-0005-0000-0000-000044110000}"/>
    <cellStyle name="Currency 2 2 2 10 4 2" xfId="27475" xr:uid="{00000000-0005-0000-0000-000044110000}"/>
    <cellStyle name="Currency 2 2 2 10 5" xfId="4422" xr:uid="{00000000-0005-0000-0000-000045110000}"/>
    <cellStyle name="Currency 2 2 2 10 5 2" xfId="27476" xr:uid="{00000000-0005-0000-0000-000045110000}"/>
    <cellStyle name="Currency 2 2 2 10 6" xfId="4423" xr:uid="{00000000-0005-0000-0000-000046110000}"/>
    <cellStyle name="Currency 2 2 2 10 6 2" xfId="27477" xr:uid="{00000000-0005-0000-0000-000046110000}"/>
    <cellStyle name="Currency 2 2 2 10 7" xfId="4424" xr:uid="{00000000-0005-0000-0000-000047110000}"/>
    <cellStyle name="Currency 2 2 2 10 7 2" xfId="27478" xr:uid="{00000000-0005-0000-0000-000047110000}"/>
    <cellStyle name="Currency 2 2 2 10 8" xfId="4425" xr:uid="{00000000-0005-0000-0000-000048110000}"/>
    <cellStyle name="Currency 2 2 2 10 8 2" xfId="27479" xr:uid="{00000000-0005-0000-0000-000048110000}"/>
    <cellStyle name="Currency 2 2 2 10 9" xfId="4426" xr:uid="{00000000-0005-0000-0000-000049110000}"/>
    <cellStyle name="Currency 2 2 2 10 9 2" xfId="27480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0 2" xfId="27482" xr:uid="{00000000-0005-0000-0000-00004B110000}"/>
    <cellStyle name="Currency 2 2 2 11 11" xfId="4429" xr:uid="{00000000-0005-0000-0000-00004C110000}"/>
    <cellStyle name="Currency 2 2 2 11 11 2" xfId="27483" xr:uid="{00000000-0005-0000-0000-00004C110000}"/>
    <cellStyle name="Currency 2 2 2 11 12" xfId="4430" xr:uid="{00000000-0005-0000-0000-00004D110000}"/>
    <cellStyle name="Currency 2 2 2 11 12 2" xfId="27484" xr:uid="{00000000-0005-0000-0000-00004D110000}"/>
    <cellStyle name="Currency 2 2 2 11 13" xfId="27481" xr:uid="{00000000-0005-0000-0000-00004A110000}"/>
    <cellStyle name="Currency 2 2 2 11 2" xfId="4431" xr:uid="{00000000-0005-0000-0000-00004E110000}"/>
    <cellStyle name="Currency 2 2 2 11 2 2" xfId="27485" xr:uid="{00000000-0005-0000-0000-00004E110000}"/>
    <cellStyle name="Currency 2 2 2 11 3" xfId="4432" xr:uid="{00000000-0005-0000-0000-00004F110000}"/>
    <cellStyle name="Currency 2 2 2 11 3 2" xfId="27486" xr:uid="{00000000-0005-0000-0000-00004F110000}"/>
    <cellStyle name="Currency 2 2 2 11 4" xfId="4433" xr:uid="{00000000-0005-0000-0000-000050110000}"/>
    <cellStyle name="Currency 2 2 2 11 4 2" xfId="27487" xr:uid="{00000000-0005-0000-0000-000050110000}"/>
    <cellStyle name="Currency 2 2 2 11 5" xfId="4434" xr:uid="{00000000-0005-0000-0000-000051110000}"/>
    <cellStyle name="Currency 2 2 2 11 5 2" xfId="27488" xr:uid="{00000000-0005-0000-0000-000051110000}"/>
    <cellStyle name="Currency 2 2 2 11 6" xfId="4435" xr:uid="{00000000-0005-0000-0000-000052110000}"/>
    <cellStyle name="Currency 2 2 2 11 6 2" xfId="27489" xr:uid="{00000000-0005-0000-0000-000052110000}"/>
    <cellStyle name="Currency 2 2 2 11 7" xfId="4436" xr:uid="{00000000-0005-0000-0000-000053110000}"/>
    <cellStyle name="Currency 2 2 2 11 7 2" xfId="27490" xr:uid="{00000000-0005-0000-0000-000053110000}"/>
    <cellStyle name="Currency 2 2 2 11 8" xfId="4437" xr:uid="{00000000-0005-0000-0000-000054110000}"/>
    <cellStyle name="Currency 2 2 2 11 8 2" xfId="27491" xr:uid="{00000000-0005-0000-0000-000054110000}"/>
    <cellStyle name="Currency 2 2 2 11 9" xfId="4438" xr:uid="{00000000-0005-0000-0000-000055110000}"/>
    <cellStyle name="Currency 2 2 2 11 9 2" xfId="27492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0 2" xfId="27494" xr:uid="{00000000-0005-0000-0000-000057110000}"/>
    <cellStyle name="Currency 2 2 2 12 11" xfId="4441" xr:uid="{00000000-0005-0000-0000-000058110000}"/>
    <cellStyle name="Currency 2 2 2 12 11 2" xfId="27495" xr:uid="{00000000-0005-0000-0000-000058110000}"/>
    <cellStyle name="Currency 2 2 2 12 12" xfId="4442" xr:uid="{00000000-0005-0000-0000-000059110000}"/>
    <cellStyle name="Currency 2 2 2 12 12 2" xfId="27496" xr:uid="{00000000-0005-0000-0000-000059110000}"/>
    <cellStyle name="Currency 2 2 2 12 13" xfId="27493" xr:uid="{00000000-0005-0000-0000-000056110000}"/>
    <cellStyle name="Currency 2 2 2 12 2" xfId="4443" xr:uid="{00000000-0005-0000-0000-00005A110000}"/>
    <cellStyle name="Currency 2 2 2 12 2 2" xfId="27497" xr:uid="{00000000-0005-0000-0000-00005A110000}"/>
    <cellStyle name="Currency 2 2 2 12 3" xfId="4444" xr:uid="{00000000-0005-0000-0000-00005B110000}"/>
    <cellStyle name="Currency 2 2 2 12 3 2" xfId="27498" xr:uid="{00000000-0005-0000-0000-00005B110000}"/>
    <cellStyle name="Currency 2 2 2 12 4" xfId="4445" xr:uid="{00000000-0005-0000-0000-00005C110000}"/>
    <cellStyle name="Currency 2 2 2 12 4 2" xfId="27499" xr:uid="{00000000-0005-0000-0000-00005C110000}"/>
    <cellStyle name="Currency 2 2 2 12 5" xfId="4446" xr:uid="{00000000-0005-0000-0000-00005D110000}"/>
    <cellStyle name="Currency 2 2 2 12 5 2" xfId="27500" xr:uid="{00000000-0005-0000-0000-00005D110000}"/>
    <cellStyle name="Currency 2 2 2 12 6" xfId="4447" xr:uid="{00000000-0005-0000-0000-00005E110000}"/>
    <cellStyle name="Currency 2 2 2 12 6 2" xfId="27501" xr:uid="{00000000-0005-0000-0000-00005E110000}"/>
    <cellStyle name="Currency 2 2 2 12 7" xfId="4448" xr:uid="{00000000-0005-0000-0000-00005F110000}"/>
    <cellStyle name="Currency 2 2 2 12 7 2" xfId="27502" xr:uid="{00000000-0005-0000-0000-00005F110000}"/>
    <cellStyle name="Currency 2 2 2 12 8" xfId="4449" xr:uid="{00000000-0005-0000-0000-000060110000}"/>
    <cellStyle name="Currency 2 2 2 12 8 2" xfId="27503" xr:uid="{00000000-0005-0000-0000-000060110000}"/>
    <cellStyle name="Currency 2 2 2 12 9" xfId="4450" xr:uid="{00000000-0005-0000-0000-000061110000}"/>
    <cellStyle name="Currency 2 2 2 12 9 2" xfId="27504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0 2" xfId="27506" xr:uid="{00000000-0005-0000-0000-000063110000}"/>
    <cellStyle name="Currency 2 2 2 13 11" xfId="4453" xr:uid="{00000000-0005-0000-0000-000064110000}"/>
    <cellStyle name="Currency 2 2 2 13 11 2" xfId="27507" xr:uid="{00000000-0005-0000-0000-000064110000}"/>
    <cellStyle name="Currency 2 2 2 13 12" xfId="4454" xr:uid="{00000000-0005-0000-0000-000065110000}"/>
    <cellStyle name="Currency 2 2 2 13 12 2" xfId="27508" xr:uid="{00000000-0005-0000-0000-000065110000}"/>
    <cellStyle name="Currency 2 2 2 13 13" xfId="27505" xr:uid="{00000000-0005-0000-0000-000062110000}"/>
    <cellStyle name="Currency 2 2 2 13 2" xfId="4455" xr:uid="{00000000-0005-0000-0000-000066110000}"/>
    <cellStyle name="Currency 2 2 2 13 2 2" xfId="27509" xr:uid="{00000000-0005-0000-0000-000066110000}"/>
    <cellStyle name="Currency 2 2 2 13 3" xfId="4456" xr:uid="{00000000-0005-0000-0000-000067110000}"/>
    <cellStyle name="Currency 2 2 2 13 3 2" xfId="27510" xr:uid="{00000000-0005-0000-0000-000067110000}"/>
    <cellStyle name="Currency 2 2 2 13 4" xfId="4457" xr:uid="{00000000-0005-0000-0000-000068110000}"/>
    <cellStyle name="Currency 2 2 2 13 4 2" xfId="27511" xr:uid="{00000000-0005-0000-0000-000068110000}"/>
    <cellStyle name="Currency 2 2 2 13 5" xfId="4458" xr:uid="{00000000-0005-0000-0000-000069110000}"/>
    <cellStyle name="Currency 2 2 2 13 5 2" xfId="27512" xr:uid="{00000000-0005-0000-0000-000069110000}"/>
    <cellStyle name="Currency 2 2 2 13 6" xfId="4459" xr:uid="{00000000-0005-0000-0000-00006A110000}"/>
    <cellStyle name="Currency 2 2 2 13 6 2" xfId="27513" xr:uid="{00000000-0005-0000-0000-00006A110000}"/>
    <cellStyle name="Currency 2 2 2 13 7" xfId="4460" xr:uid="{00000000-0005-0000-0000-00006B110000}"/>
    <cellStyle name="Currency 2 2 2 13 7 2" xfId="27514" xr:uid="{00000000-0005-0000-0000-00006B110000}"/>
    <cellStyle name="Currency 2 2 2 13 8" xfId="4461" xr:uid="{00000000-0005-0000-0000-00006C110000}"/>
    <cellStyle name="Currency 2 2 2 13 8 2" xfId="27515" xr:uid="{00000000-0005-0000-0000-00006C110000}"/>
    <cellStyle name="Currency 2 2 2 13 9" xfId="4462" xr:uid="{00000000-0005-0000-0000-00006D110000}"/>
    <cellStyle name="Currency 2 2 2 13 9 2" xfId="27516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0 2" xfId="27518" xr:uid="{00000000-0005-0000-0000-00006F110000}"/>
    <cellStyle name="Currency 2 2 2 14 11" xfId="4465" xr:uid="{00000000-0005-0000-0000-000070110000}"/>
    <cellStyle name="Currency 2 2 2 14 11 2" xfId="27519" xr:uid="{00000000-0005-0000-0000-000070110000}"/>
    <cellStyle name="Currency 2 2 2 14 12" xfId="4466" xr:uid="{00000000-0005-0000-0000-000071110000}"/>
    <cellStyle name="Currency 2 2 2 14 12 2" xfId="27520" xr:uid="{00000000-0005-0000-0000-000071110000}"/>
    <cellStyle name="Currency 2 2 2 14 13" xfId="27517" xr:uid="{00000000-0005-0000-0000-00006E110000}"/>
    <cellStyle name="Currency 2 2 2 14 2" xfId="4467" xr:uid="{00000000-0005-0000-0000-000072110000}"/>
    <cellStyle name="Currency 2 2 2 14 2 2" xfId="27521" xr:uid="{00000000-0005-0000-0000-000072110000}"/>
    <cellStyle name="Currency 2 2 2 14 3" xfId="4468" xr:uid="{00000000-0005-0000-0000-000073110000}"/>
    <cellStyle name="Currency 2 2 2 14 3 2" xfId="27522" xr:uid="{00000000-0005-0000-0000-000073110000}"/>
    <cellStyle name="Currency 2 2 2 14 4" xfId="4469" xr:uid="{00000000-0005-0000-0000-000074110000}"/>
    <cellStyle name="Currency 2 2 2 14 4 2" xfId="27523" xr:uid="{00000000-0005-0000-0000-000074110000}"/>
    <cellStyle name="Currency 2 2 2 14 5" xfId="4470" xr:uid="{00000000-0005-0000-0000-000075110000}"/>
    <cellStyle name="Currency 2 2 2 14 5 2" xfId="27524" xr:uid="{00000000-0005-0000-0000-000075110000}"/>
    <cellStyle name="Currency 2 2 2 14 6" xfId="4471" xr:uid="{00000000-0005-0000-0000-000076110000}"/>
    <cellStyle name="Currency 2 2 2 14 6 2" xfId="27525" xr:uid="{00000000-0005-0000-0000-000076110000}"/>
    <cellStyle name="Currency 2 2 2 14 7" xfId="4472" xr:uid="{00000000-0005-0000-0000-000077110000}"/>
    <cellStyle name="Currency 2 2 2 14 7 2" xfId="27526" xr:uid="{00000000-0005-0000-0000-000077110000}"/>
    <cellStyle name="Currency 2 2 2 14 8" xfId="4473" xr:uid="{00000000-0005-0000-0000-000078110000}"/>
    <cellStyle name="Currency 2 2 2 14 8 2" xfId="27527" xr:uid="{00000000-0005-0000-0000-000078110000}"/>
    <cellStyle name="Currency 2 2 2 14 9" xfId="4474" xr:uid="{00000000-0005-0000-0000-000079110000}"/>
    <cellStyle name="Currency 2 2 2 14 9 2" xfId="27528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0 2" xfId="27530" xr:uid="{00000000-0005-0000-0000-00007B110000}"/>
    <cellStyle name="Currency 2 2 2 15 11" xfId="4477" xr:uid="{00000000-0005-0000-0000-00007C110000}"/>
    <cellStyle name="Currency 2 2 2 15 11 2" xfId="27531" xr:uid="{00000000-0005-0000-0000-00007C110000}"/>
    <cellStyle name="Currency 2 2 2 15 12" xfId="4478" xr:uid="{00000000-0005-0000-0000-00007D110000}"/>
    <cellStyle name="Currency 2 2 2 15 12 2" xfId="27532" xr:uid="{00000000-0005-0000-0000-00007D110000}"/>
    <cellStyle name="Currency 2 2 2 15 13" xfId="27529" xr:uid="{00000000-0005-0000-0000-00007A110000}"/>
    <cellStyle name="Currency 2 2 2 15 2" xfId="4479" xr:uid="{00000000-0005-0000-0000-00007E110000}"/>
    <cellStyle name="Currency 2 2 2 15 2 2" xfId="27533" xr:uid="{00000000-0005-0000-0000-00007E110000}"/>
    <cellStyle name="Currency 2 2 2 15 3" xfId="4480" xr:uid="{00000000-0005-0000-0000-00007F110000}"/>
    <cellStyle name="Currency 2 2 2 15 3 2" xfId="27534" xr:uid="{00000000-0005-0000-0000-00007F110000}"/>
    <cellStyle name="Currency 2 2 2 15 4" xfId="4481" xr:uid="{00000000-0005-0000-0000-000080110000}"/>
    <cellStyle name="Currency 2 2 2 15 4 2" xfId="27535" xr:uid="{00000000-0005-0000-0000-000080110000}"/>
    <cellStyle name="Currency 2 2 2 15 5" xfId="4482" xr:uid="{00000000-0005-0000-0000-000081110000}"/>
    <cellStyle name="Currency 2 2 2 15 5 2" xfId="27536" xr:uid="{00000000-0005-0000-0000-000081110000}"/>
    <cellStyle name="Currency 2 2 2 15 6" xfId="4483" xr:uid="{00000000-0005-0000-0000-000082110000}"/>
    <cellStyle name="Currency 2 2 2 15 6 2" xfId="27537" xr:uid="{00000000-0005-0000-0000-000082110000}"/>
    <cellStyle name="Currency 2 2 2 15 7" xfId="4484" xr:uid="{00000000-0005-0000-0000-000083110000}"/>
    <cellStyle name="Currency 2 2 2 15 7 2" xfId="27538" xr:uid="{00000000-0005-0000-0000-000083110000}"/>
    <cellStyle name="Currency 2 2 2 15 8" xfId="4485" xr:uid="{00000000-0005-0000-0000-000084110000}"/>
    <cellStyle name="Currency 2 2 2 15 8 2" xfId="27539" xr:uid="{00000000-0005-0000-0000-000084110000}"/>
    <cellStyle name="Currency 2 2 2 15 9" xfId="4486" xr:uid="{00000000-0005-0000-0000-000085110000}"/>
    <cellStyle name="Currency 2 2 2 15 9 2" xfId="27540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0 2" xfId="27542" xr:uid="{00000000-0005-0000-0000-000087110000}"/>
    <cellStyle name="Currency 2 2 2 16 11" xfId="4489" xr:uid="{00000000-0005-0000-0000-000088110000}"/>
    <cellStyle name="Currency 2 2 2 16 11 2" xfId="27543" xr:uid="{00000000-0005-0000-0000-000088110000}"/>
    <cellStyle name="Currency 2 2 2 16 12" xfId="4490" xr:uid="{00000000-0005-0000-0000-000089110000}"/>
    <cellStyle name="Currency 2 2 2 16 12 2" xfId="27544" xr:uid="{00000000-0005-0000-0000-000089110000}"/>
    <cellStyle name="Currency 2 2 2 16 13" xfId="27541" xr:uid="{00000000-0005-0000-0000-000086110000}"/>
    <cellStyle name="Currency 2 2 2 16 2" xfId="4491" xr:uid="{00000000-0005-0000-0000-00008A110000}"/>
    <cellStyle name="Currency 2 2 2 16 2 2" xfId="27545" xr:uid="{00000000-0005-0000-0000-00008A110000}"/>
    <cellStyle name="Currency 2 2 2 16 3" xfId="4492" xr:uid="{00000000-0005-0000-0000-00008B110000}"/>
    <cellStyle name="Currency 2 2 2 16 3 2" xfId="27546" xr:uid="{00000000-0005-0000-0000-00008B110000}"/>
    <cellStyle name="Currency 2 2 2 16 4" xfId="4493" xr:uid="{00000000-0005-0000-0000-00008C110000}"/>
    <cellStyle name="Currency 2 2 2 16 4 2" xfId="27547" xr:uid="{00000000-0005-0000-0000-00008C110000}"/>
    <cellStyle name="Currency 2 2 2 16 5" xfId="4494" xr:uid="{00000000-0005-0000-0000-00008D110000}"/>
    <cellStyle name="Currency 2 2 2 16 5 2" xfId="27548" xr:uid="{00000000-0005-0000-0000-00008D110000}"/>
    <cellStyle name="Currency 2 2 2 16 6" xfId="4495" xr:uid="{00000000-0005-0000-0000-00008E110000}"/>
    <cellStyle name="Currency 2 2 2 16 6 2" xfId="27549" xr:uid="{00000000-0005-0000-0000-00008E110000}"/>
    <cellStyle name="Currency 2 2 2 16 7" xfId="4496" xr:uid="{00000000-0005-0000-0000-00008F110000}"/>
    <cellStyle name="Currency 2 2 2 16 7 2" xfId="27550" xr:uid="{00000000-0005-0000-0000-00008F110000}"/>
    <cellStyle name="Currency 2 2 2 16 8" xfId="4497" xr:uid="{00000000-0005-0000-0000-000090110000}"/>
    <cellStyle name="Currency 2 2 2 16 8 2" xfId="27551" xr:uid="{00000000-0005-0000-0000-000090110000}"/>
    <cellStyle name="Currency 2 2 2 16 9" xfId="4498" xr:uid="{00000000-0005-0000-0000-000091110000}"/>
    <cellStyle name="Currency 2 2 2 16 9 2" xfId="27552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0 2" xfId="27554" xr:uid="{00000000-0005-0000-0000-000093110000}"/>
    <cellStyle name="Currency 2 2 2 17 11" xfId="4501" xr:uid="{00000000-0005-0000-0000-000094110000}"/>
    <cellStyle name="Currency 2 2 2 17 11 2" xfId="27555" xr:uid="{00000000-0005-0000-0000-000094110000}"/>
    <cellStyle name="Currency 2 2 2 17 12" xfId="4502" xr:uid="{00000000-0005-0000-0000-000095110000}"/>
    <cellStyle name="Currency 2 2 2 17 12 2" xfId="27556" xr:uid="{00000000-0005-0000-0000-000095110000}"/>
    <cellStyle name="Currency 2 2 2 17 13" xfId="27553" xr:uid="{00000000-0005-0000-0000-000092110000}"/>
    <cellStyle name="Currency 2 2 2 17 2" xfId="4503" xr:uid="{00000000-0005-0000-0000-000096110000}"/>
    <cellStyle name="Currency 2 2 2 17 2 2" xfId="27557" xr:uid="{00000000-0005-0000-0000-000096110000}"/>
    <cellStyle name="Currency 2 2 2 17 3" xfId="4504" xr:uid="{00000000-0005-0000-0000-000097110000}"/>
    <cellStyle name="Currency 2 2 2 17 3 2" xfId="27558" xr:uid="{00000000-0005-0000-0000-000097110000}"/>
    <cellStyle name="Currency 2 2 2 17 4" xfId="4505" xr:uid="{00000000-0005-0000-0000-000098110000}"/>
    <cellStyle name="Currency 2 2 2 17 4 2" xfId="27559" xr:uid="{00000000-0005-0000-0000-000098110000}"/>
    <cellStyle name="Currency 2 2 2 17 5" xfId="4506" xr:uid="{00000000-0005-0000-0000-000099110000}"/>
    <cellStyle name="Currency 2 2 2 17 5 2" xfId="27560" xr:uid="{00000000-0005-0000-0000-000099110000}"/>
    <cellStyle name="Currency 2 2 2 17 6" xfId="4507" xr:uid="{00000000-0005-0000-0000-00009A110000}"/>
    <cellStyle name="Currency 2 2 2 17 6 2" xfId="27561" xr:uid="{00000000-0005-0000-0000-00009A110000}"/>
    <cellStyle name="Currency 2 2 2 17 7" xfId="4508" xr:uid="{00000000-0005-0000-0000-00009B110000}"/>
    <cellStyle name="Currency 2 2 2 17 7 2" xfId="27562" xr:uid="{00000000-0005-0000-0000-00009B110000}"/>
    <cellStyle name="Currency 2 2 2 17 8" xfId="4509" xr:uid="{00000000-0005-0000-0000-00009C110000}"/>
    <cellStyle name="Currency 2 2 2 17 8 2" xfId="27563" xr:uid="{00000000-0005-0000-0000-00009C110000}"/>
    <cellStyle name="Currency 2 2 2 17 9" xfId="4510" xr:uid="{00000000-0005-0000-0000-00009D110000}"/>
    <cellStyle name="Currency 2 2 2 17 9 2" xfId="27564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0 2" xfId="27566" xr:uid="{00000000-0005-0000-0000-00009F110000}"/>
    <cellStyle name="Currency 2 2 2 18 11" xfId="4513" xr:uid="{00000000-0005-0000-0000-0000A0110000}"/>
    <cellStyle name="Currency 2 2 2 18 11 2" xfId="27567" xr:uid="{00000000-0005-0000-0000-0000A0110000}"/>
    <cellStyle name="Currency 2 2 2 18 12" xfId="4514" xr:uid="{00000000-0005-0000-0000-0000A1110000}"/>
    <cellStyle name="Currency 2 2 2 18 12 2" xfId="27568" xr:uid="{00000000-0005-0000-0000-0000A1110000}"/>
    <cellStyle name="Currency 2 2 2 18 13" xfId="27565" xr:uid="{00000000-0005-0000-0000-00009E110000}"/>
    <cellStyle name="Currency 2 2 2 18 2" xfId="4515" xr:uid="{00000000-0005-0000-0000-0000A2110000}"/>
    <cellStyle name="Currency 2 2 2 18 2 2" xfId="27569" xr:uid="{00000000-0005-0000-0000-0000A2110000}"/>
    <cellStyle name="Currency 2 2 2 18 3" xfId="4516" xr:uid="{00000000-0005-0000-0000-0000A3110000}"/>
    <cellStyle name="Currency 2 2 2 18 3 2" xfId="27570" xr:uid="{00000000-0005-0000-0000-0000A3110000}"/>
    <cellStyle name="Currency 2 2 2 18 4" xfId="4517" xr:uid="{00000000-0005-0000-0000-0000A4110000}"/>
    <cellStyle name="Currency 2 2 2 18 4 2" xfId="27571" xr:uid="{00000000-0005-0000-0000-0000A4110000}"/>
    <cellStyle name="Currency 2 2 2 18 5" xfId="4518" xr:uid="{00000000-0005-0000-0000-0000A5110000}"/>
    <cellStyle name="Currency 2 2 2 18 5 2" xfId="27572" xr:uid="{00000000-0005-0000-0000-0000A5110000}"/>
    <cellStyle name="Currency 2 2 2 18 6" xfId="4519" xr:uid="{00000000-0005-0000-0000-0000A6110000}"/>
    <cellStyle name="Currency 2 2 2 18 6 2" xfId="27573" xr:uid="{00000000-0005-0000-0000-0000A6110000}"/>
    <cellStyle name="Currency 2 2 2 18 7" xfId="4520" xr:uid="{00000000-0005-0000-0000-0000A7110000}"/>
    <cellStyle name="Currency 2 2 2 18 7 2" xfId="27574" xr:uid="{00000000-0005-0000-0000-0000A7110000}"/>
    <cellStyle name="Currency 2 2 2 18 8" xfId="4521" xr:uid="{00000000-0005-0000-0000-0000A8110000}"/>
    <cellStyle name="Currency 2 2 2 18 8 2" xfId="27575" xr:uid="{00000000-0005-0000-0000-0000A8110000}"/>
    <cellStyle name="Currency 2 2 2 18 9" xfId="4522" xr:uid="{00000000-0005-0000-0000-0000A9110000}"/>
    <cellStyle name="Currency 2 2 2 18 9 2" xfId="27576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0 2" xfId="27578" xr:uid="{00000000-0005-0000-0000-0000AB110000}"/>
    <cellStyle name="Currency 2 2 2 19 11" xfId="4525" xr:uid="{00000000-0005-0000-0000-0000AC110000}"/>
    <cellStyle name="Currency 2 2 2 19 11 2" xfId="27579" xr:uid="{00000000-0005-0000-0000-0000AC110000}"/>
    <cellStyle name="Currency 2 2 2 19 12" xfId="4526" xr:uid="{00000000-0005-0000-0000-0000AD110000}"/>
    <cellStyle name="Currency 2 2 2 19 12 2" xfId="27580" xr:uid="{00000000-0005-0000-0000-0000AD110000}"/>
    <cellStyle name="Currency 2 2 2 19 13" xfId="27577" xr:uid="{00000000-0005-0000-0000-0000AA110000}"/>
    <cellStyle name="Currency 2 2 2 19 2" xfId="4527" xr:uid="{00000000-0005-0000-0000-0000AE110000}"/>
    <cellStyle name="Currency 2 2 2 19 2 2" xfId="27581" xr:uid="{00000000-0005-0000-0000-0000AE110000}"/>
    <cellStyle name="Currency 2 2 2 19 3" xfId="4528" xr:uid="{00000000-0005-0000-0000-0000AF110000}"/>
    <cellStyle name="Currency 2 2 2 19 3 2" xfId="27582" xr:uid="{00000000-0005-0000-0000-0000AF110000}"/>
    <cellStyle name="Currency 2 2 2 19 4" xfId="4529" xr:uid="{00000000-0005-0000-0000-0000B0110000}"/>
    <cellStyle name="Currency 2 2 2 19 4 2" xfId="27583" xr:uid="{00000000-0005-0000-0000-0000B0110000}"/>
    <cellStyle name="Currency 2 2 2 19 5" xfId="4530" xr:uid="{00000000-0005-0000-0000-0000B1110000}"/>
    <cellStyle name="Currency 2 2 2 19 5 2" xfId="27584" xr:uid="{00000000-0005-0000-0000-0000B1110000}"/>
    <cellStyle name="Currency 2 2 2 19 6" xfId="4531" xr:uid="{00000000-0005-0000-0000-0000B2110000}"/>
    <cellStyle name="Currency 2 2 2 19 6 2" xfId="27585" xr:uid="{00000000-0005-0000-0000-0000B2110000}"/>
    <cellStyle name="Currency 2 2 2 19 7" xfId="4532" xr:uid="{00000000-0005-0000-0000-0000B3110000}"/>
    <cellStyle name="Currency 2 2 2 19 7 2" xfId="27586" xr:uid="{00000000-0005-0000-0000-0000B3110000}"/>
    <cellStyle name="Currency 2 2 2 19 8" xfId="4533" xr:uid="{00000000-0005-0000-0000-0000B4110000}"/>
    <cellStyle name="Currency 2 2 2 19 8 2" xfId="27587" xr:uid="{00000000-0005-0000-0000-0000B4110000}"/>
    <cellStyle name="Currency 2 2 2 19 9" xfId="4534" xr:uid="{00000000-0005-0000-0000-0000B5110000}"/>
    <cellStyle name="Currency 2 2 2 19 9 2" xfId="27588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0 2" xfId="27590" xr:uid="{00000000-0005-0000-0000-0000B7110000}"/>
    <cellStyle name="Currency 2 2 2 2 11" xfId="4537" xr:uid="{00000000-0005-0000-0000-0000B8110000}"/>
    <cellStyle name="Currency 2 2 2 2 11 2" xfId="27591" xr:uid="{00000000-0005-0000-0000-0000B8110000}"/>
    <cellStyle name="Currency 2 2 2 2 12" xfId="4538" xr:uid="{00000000-0005-0000-0000-0000B9110000}"/>
    <cellStyle name="Currency 2 2 2 2 12 2" xfId="27592" xr:uid="{00000000-0005-0000-0000-0000B9110000}"/>
    <cellStyle name="Currency 2 2 2 2 13" xfId="4539" xr:uid="{00000000-0005-0000-0000-0000BA110000}"/>
    <cellStyle name="Currency 2 2 2 2 13 2" xfId="27593" xr:uid="{00000000-0005-0000-0000-0000BA110000}"/>
    <cellStyle name="Currency 2 2 2 2 14" xfId="4540" xr:uid="{00000000-0005-0000-0000-0000BB110000}"/>
    <cellStyle name="Currency 2 2 2 2 14 2" xfId="27594" xr:uid="{00000000-0005-0000-0000-0000BB110000}"/>
    <cellStyle name="Currency 2 2 2 2 15" xfId="4541" xr:uid="{00000000-0005-0000-0000-0000BC110000}"/>
    <cellStyle name="Currency 2 2 2 2 15 2" xfId="27595" xr:uid="{00000000-0005-0000-0000-0000BC110000}"/>
    <cellStyle name="Currency 2 2 2 2 16" xfId="4542" xr:uid="{00000000-0005-0000-0000-0000BD110000}"/>
    <cellStyle name="Currency 2 2 2 2 16 2" xfId="27596" xr:uid="{00000000-0005-0000-0000-0000BD110000}"/>
    <cellStyle name="Currency 2 2 2 2 17" xfId="4543" xr:uid="{00000000-0005-0000-0000-0000BE110000}"/>
    <cellStyle name="Currency 2 2 2 2 17 2" xfId="27597" xr:uid="{00000000-0005-0000-0000-0000BE110000}"/>
    <cellStyle name="Currency 2 2 2 2 18" xfId="4544" xr:uid="{00000000-0005-0000-0000-0000BF110000}"/>
    <cellStyle name="Currency 2 2 2 2 18 2" xfId="27598" xr:uid="{00000000-0005-0000-0000-0000BF110000}"/>
    <cellStyle name="Currency 2 2 2 2 19" xfId="4545" xr:uid="{00000000-0005-0000-0000-0000C0110000}"/>
    <cellStyle name="Currency 2 2 2 2 19 2" xfId="27599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0 2" xfId="27601" xr:uid="{00000000-0005-0000-0000-0000C2110000}"/>
    <cellStyle name="Currency 2 2 2 2 2 11" xfId="4548" xr:uid="{00000000-0005-0000-0000-0000C3110000}"/>
    <cellStyle name="Currency 2 2 2 2 2 11 2" xfId="27602" xr:uid="{00000000-0005-0000-0000-0000C3110000}"/>
    <cellStyle name="Currency 2 2 2 2 2 12" xfId="4549" xr:uid="{00000000-0005-0000-0000-0000C4110000}"/>
    <cellStyle name="Currency 2 2 2 2 2 12 2" xfId="27603" xr:uid="{00000000-0005-0000-0000-0000C4110000}"/>
    <cellStyle name="Currency 2 2 2 2 2 13" xfId="4550" xr:uid="{00000000-0005-0000-0000-0000C5110000}"/>
    <cellStyle name="Currency 2 2 2 2 2 13 2" xfId="27604" xr:uid="{00000000-0005-0000-0000-0000C5110000}"/>
    <cellStyle name="Currency 2 2 2 2 2 14" xfId="4551" xr:uid="{00000000-0005-0000-0000-0000C6110000}"/>
    <cellStyle name="Currency 2 2 2 2 2 14 2" xfId="27605" xr:uid="{00000000-0005-0000-0000-0000C6110000}"/>
    <cellStyle name="Currency 2 2 2 2 2 15" xfId="4552" xr:uid="{00000000-0005-0000-0000-0000C7110000}"/>
    <cellStyle name="Currency 2 2 2 2 2 15 2" xfId="27606" xr:uid="{00000000-0005-0000-0000-0000C7110000}"/>
    <cellStyle name="Currency 2 2 2 2 2 16" xfId="4553" xr:uid="{00000000-0005-0000-0000-0000C8110000}"/>
    <cellStyle name="Currency 2 2 2 2 2 16 2" xfId="27607" xr:uid="{00000000-0005-0000-0000-0000C8110000}"/>
    <cellStyle name="Currency 2 2 2 2 2 17" xfId="4554" xr:uid="{00000000-0005-0000-0000-0000C9110000}"/>
    <cellStyle name="Currency 2 2 2 2 2 17 2" xfId="27608" xr:uid="{00000000-0005-0000-0000-0000C9110000}"/>
    <cellStyle name="Currency 2 2 2 2 2 18" xfId="4555" xr:uid="{00000000-0005-0000-0000-0000CA110000}"/>
    <cellStyle name="Currency 2 2 2 2 2 18 2" xfId="27609" xr:uid="{00000000-0005-0000-0000-0000CA110000}"/>
    <cellStyle name="Currency 2 2 2 2 2 19" xfId="4556" xr:uid="{00000000-0005-0000-0000-0000CB110000}"/>
    <cellStyle name="Currency 2 2 2 2 2 19 2" xfId="27610" xr:uid="{00000000-0005-0000-0000-0000CB110000}"/>
    <cellStyle name="Currency 2 2 2 2 2 2" xfId="4557" xr:uid="{00000000-0005-0000-0000-0000CC110000}"/>
    <cellStyle name="Currency 2 2 2 2 2 2 2" xfId="27611" xr:uid="{00000000-0005-0000-0000-0000CC110000}"/>
    <cellStyle name="Currency 2 2 2 2 2 20" xfId="4558" xr:uid="{00000000-0005-0000-0000-0000CD110000}"/>
    <cellStyle name="Currency 2 2 2 2 2 20 2" xfId="27612" xr:uid="{00000000-0005-0000-0000-0000CD110000}"/>
    <cellStyle name="Currency 2 2 2 2 2 21" xfId="4559" xr:uid="{00000000-0005-0000-0000-0000CE110000}"/>
    <cellStyle name="Currency 2 2 2 2 2 21 2" xfId="27613" xr:uid="{00000000-0005-0000-0000-0000CE110000}"/>
    <cellStyle name="Currency 2 2 2 2 2 22" xfId="4560" xr:uid="{00000000-0005-0000-0000-0000CF110000}"/>
    <cellStyle name="Currency 2 2 2 2 2 22 2" xfId="27614" xr:uid="{00000000-0005-0000-0000-0000CF110000}"/>
    <cellStyle name="Currency 2 2 2 2 2 23" xfId="4561" xr:uid="{00000000-0005-0000-0000-0000D0110000}"/>
    <cellStyle name="Currency 2 2 2 2 2 23 2" xfId="27615" xr:uid="{00000000-0005-0000-0000-0000D0110000}"/>
    <cellStyle name="Currency 2 2 2 2 2 24" xfId="4562" xr:uid="{00000000-0005-0000-0000-0000D1110000}"/>
    <cellStyle name="Currency 2 2 2 2 2 24 2" xfId="27616" xr:uid="{00000000-0005-0000-0000-0000D1110000}"/>
    <cellStyle name="Currency 2 2 2 2 2 25" xfId="4563" xr:uid="{00000000-0005-0000-0000-0000D2110000}"/>
    <cellStyle name="Currency 2 2 2 2 2 25 2" xfId="27617" xr:uid="{00000000-0005-0000-0000-0000D2110000}"/>
    <cellStyle name="Currency 2 2 2 2 2 26" xfId="4564" xr:uid="{00000000-0005-0000-0000-0000D3110000}"/>
    <cellStyle name="Currency 2 2 2 2 2 26 2" xfId="27618" xr:uid="{00000000-0005-0000-0000-0000D3110000}"/>
    <cellStyle name="Currency 2 2 2 2 2 27" xfId="4565" xr:uid="{00000000-0005-0000-0000-0000D4110000}"/>
    <cellStyle name="Currency 2 2 2 2 2 27 2" xfId="27619" xr:uid="{00000000-0005-0000-0000-0000D4110000}"/>
    <cellStyle name="Currency 2 2 2 2 2 28" xfId="4566" xr:uid="{00000000-0005-0000-0000-0000D5110000}"/>
    <cellStyle name="Currency 2 2 2 2 2 28 2" xfId="27620" xr:uid="{00000000-0005-0000-0000-0000D5110000}"/>
    <cellStyle name="Currency 2 2 2 2 2 29" xfId="4567" xr:uid="{00000000-0005-0000-0000-0000D6110000}"/>
    <cellStyle name="Currency 2 2 2 2 2 29 2" xfId="27621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0 2" xfId="27623" xr:uid="{00000000-0005-0000-0000-0000D8110000}"/>
    <cellStyle name="Currency 2 2 2 2 2 3 11" xfId="4570" xr:uid="{00000000-0005-0000-0000-0000D9110000}"/>
    <cellStyle name="Currency 2 2 2 2 2 3 11 2" xfId="27624" xr:uid="{00000000-0005-0000-0000-0000D9110000}"/>
    <cellStyle name="Currency 2 2 2 2 2 3 12" xfId="27622" xr:uid="{00000000-0005-0000-0000-0000D7110000}"/>
    <cellStyle name="Currency 2 2 2 2 2 3 2" xfId="4571" xr:uid="{00000000-0005-0000-0000-0000DA110000}"/>
    <cellStyle name="Currency 2 2 2 2 2 3 2 10" xfId="27625" xr:uid="{00000000-0005-0000-0000-0000DA110000}"/>
    <cellStyle name="Currency 2 2 2 2 2 3 2 2" xfId="4572" xr:uid="{00000000-0005-0000-0000-0000DB110000}"/>
    <cellStyle name="Currency 2 2 2 2 2 3 2 2 2" xfId="27626" xr:uid="{00000000-0005-0000-0000-0000DB110000}"/>
    <cellStyle name="Currency 2 2 2 2 2 3 2 3" xfId="4573" xr:uid="{00000000-0005-0000-0000-0000DC110000}"/>
    <cellStyle name="Currency 2 2 2 2 2 3 2 3 2" xfId="27627" xr:uid="{00000000-0005-0000-0000-0000DC110000}"/>
    <cellStyle name="Currency 2 2 2 2 2 3 2 4" xfId="4574" xr:uid="{00000000-0005-0000-0000-0000DD110000}"/>
    <cellStyle name="Currency 2 2 2 2 2 3 2 4 2" xfId="27628" xr:uid="{00000000-0005-0000-0000-0000DD110000}"/>
    <cellStyle name="Currency 2 2 2 2 2 3 2 5" xfId="4575" xr:uid="{00000000-0005-0000-0000-0000DE110000}"/>
    <cellStyle name="Currency 2 2 2 2 2 3 2 5 2" xfId="27629" xr:uid="{00000000-0005-0000-0000-0000DE110000}"/>
    <cellStyle name="Currency 2 2 2 2 2 3 2 6" xfId="4576" xr:uid="{00000000-0005-0000-0000-0000DF110000}"/>
    <cellStyle name="Currency 2 2 2 2 2 3 2 6 2" xfId="27630" xr:uid="{00000000-0005-0000-0000-0000DF110000}"/>
    <cellStyle name="Currency 2 2 2 2 2 3 2 7" xfId="4577" xr:uid="{00000000-0005-0000-0000-0000E0110000}"/>
    <cellStyle name="Currency 2 2 2 2 2 3 2 7 2" xfId="27631" xr:uid="{00000000-0005-0000-0000-0000E0110000}"/>
    <cellStyle name="Currency 2 2 2 2 2 3 2 8" xfId="4578" xr:uid="{00000000-0005-0000-0000-0000E1110000}"/>
    <cellStyle name="Currency 2 2 2 2 2 3 2 8 2" xfId="27632" xr:uid="{00000000-0005-0000-0000-0000E1110000}"/>
    <cellStyle name="Currency 2 2 2 2 2 3 2 9" xfId="4579" xr:uid="{00000000-0005-0000-0000-0000E2110000}"/>
    <cellStyle name="Currency 2 2 2 2 2 3 2 9 2" xfId="27633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2 2" xfId="27635" xr:uid="{00000000-0005-0000-0000-0000E4110000}"/>
    <cellStyle name="Currency 2 2 2 2 2 3 3 3" xfId="4582" xr:uid="{00000000-0005-0000-0000-0000E5110000}"/>
    <cellStyle name="Currency 2 2 2 2 2 3 3 3 2" xfId="27636" xr:uid="{00000000-0005-0000-0000-0000E5110000}"/>
    <cellStyle name="Currency 2 2 2 2 2 3 3 4" xfId="27634" xr:uid="{00000000-0005-0000-0000-0000E3110000}"/>
    <cellStyle name="Currency 2 2 2 2 2 3 4" xfId="4583" xr:uid="{00000000-0005-0000-0000-0000E6110000}"/>
    <cellStyle name="Currency 2 2 2 2 2 3 4 2" xfId="27637" xr:uid="{00000000-0005-0000-0000-0000E6110000}"/>
    <cellStyle name="Currency 2 2 2 2 2 3 5" xfId="4584" xr:uid="{00000000-0005-0000-0000-0000E7110000}"/>
    <cellStyle name="Currency 2 2 2 2 2 3 5 2" xfId="27638" xr:uid="{00000000-0005-0000-0000-0000E7110000}"/>
    <cellStyle name="Currency 2 2 2 2 2 3 6" xfId="4585" xr:uid="{00000000-0005-0000-0000-0000E8110000}"/>
    <cellStyle name="Currency 2 2 2 2 2 3 6 2" xfId="27639" xr:uid="{00000000-0005-0000-0000-0000E8110000}"/>
    <cellStyle name="Currency 2 2 2 2 2 3 7" xfId="4586" xr:uid="{00000000-0005-0000-0000-0000E9110000}"/>
    <cellStyle name="Currency 2 2 2 2 2 3 7 2" xfId="27640" xr:uid="{00000000-0005-0000-0000-0000E9110000}"/>
    <cellStyle name="Currency 2 2 2 2 2 3 8" xfId="4587" xr:uid="{00000000-0005-0000-0000-0000EA110000}"/>
    <cellStyle name="Currency 2 2 2 2 2 3 8 2" xfId="27641" xr:uid="{00000000-0005-0000-0000-0000EA110000}"/>
    <cellStyle name="Currency 2 2 2 2 2 3 9" xfId="4588" xr:uid="{00000000-0005-0000-0000-0000EB110000}"/>
    <cellStyle name="Currency 2 2 2 2 2 3 9 2" xfId="27642" xr:uid="{00000000-0005-0000-0000-0000EB110000}"/>
    <cellStyle name="Currency 2 2 2 2 2 30" xfId="4589" xr:uid="{00000000-0005-0000-0000-0000EC110000}"/>
    <cellStyle name="Currency 2 2 2 2 2 30 2" xfId="27643" xr:uid="{00000000-0005-0000-0000-0000EC110000}"/>
    <cellStyle name="Currency 2 2 2 2 2 31" xfId="4590" xr:uid="{00000000-0005-0000-0000-0000ED110000}"/>
    <cellStyle name="Currency 2 2 2 2 2 31 2" xfId="27644" xr:uid="{00000000-0005-0000-0000-0000ED110000}"/>
    <cellStyle name="Currency 2 2 2 2 2 32" xfId="4591" xr:uid="{00000000-0005-0000-0000-0000EE110000}"/>
    <cellStyle name="Currency 2 2 2 2 2 32 2" xfId="27645" xr:uid="{00000000-0005-0000-0000-0000EE110000}"/>
    <cellStyle name="Currency 2 2 2 2 2 33" xfId="4592" xr:uid="{00000000-0005-0000-0000-0000EF110000}"/>
    <cellStyle name="Currency 2 2 2 2 2 33 2" xfId="27646" xr:uid="{00000000-0005-0000-0000-0000EF110000}"/>
    <cellStyle name="Currency 2 2 2 2 2 34" xfId="4593" xr:uid="{00000000-0005-0000-0000-0000F0110000}"/>
    <cellStyle name="Currency 2 2 2 2 2 34 2" xfId="27647" xr:uid="{00000000-0005-0000-0000-0000F0110000}"/>
    <cellStyle name="Currency 2 2 2 2 2 35" xfId="4594" xr:uid="{00000000-0005-0000-0000-0000F1110000}"/>
    <cellStyle name="Currency 2 2 2 2 2 35 2" xfId="27648" xr:uid="{00000000-0005-0000-0000-0000F1110000}"/>
    <cellStyle name="Currency 2 2 2 2 2 36" xfId="4595" xr:uid="{00000000-0005-0000-0000-0000F2110000}"/>
    <cellStyle name="Currency 2 2 2 2 2 36 2" xfId="27649" xr:uid="{00000000-0005-0000-0000-0000F2110000}"/>
    <cellStyle name="Currency 2 2 2 2 2 37" xfId="4596" xr:uid="{00000000-0005-0000-0000-0000F3110000}"/>
    <cellStyle name="Currency 2 2 2 2 2 37 2" xfId="27650" xr:uid="{00000000-0005-0000-0000-0000F3110000}"/>
    <cellStyle name="Currency 2 2 2 2 2 38" xfId="4597" xr:uid="{00000000-0005-0000-0000-0000F4110000}"/>
    <cellStyle name="Currency 2 2 2 2 2 38 2" xfId="27651" xr:uid="{00000000-0005-0000-0000-0000F4110000}"/>
    <cellStyle name="Currency 2 2 2 2 2 39" xfId="4598" xr:uid="{00000000-0005-0000-0000-0000F5110000}"/>
    <cellStyle name="Currency 2 2 2 2 2 39 2" xfId="27652" xr:uid="{00000000-0005-0000-0000-0000F5110000}"/>
    <cellStyle name="Currency 2 2 2 2 2 4" xfId="4599" xr:uid="{00000000-0005-0000-0000-0000F6110000}"/>
    <cellStyle name="Currency 2 2 2 2 2 4 2" xfId="27653" xr:uid="{00000000-0005-0000-0000-0000F6110000}"/>
    <cellStyle name="Currency 2 2 2 2 2 40" xfId="4600" xr:uid="{00000000-0005-0000-0000-0000F7110000}"/>
    <cellStyle name="Currency 2 2 2 2 2 40 2" xfId="27654" xr:uid="{00000000-0005-0000-0000-0000F7110000}"/>
    <cellStyle name="Currency 2 2 2 2 2 41" xfId="4601" xr:uid="{00000000-0005-0000-0000-0000F8110000}"/>
    <cellStyle name="Currency 2 2 2 2 2 41 2" xfId="27655" xr:uid="{00000000-0005-0000-0000-0000F8110000}"/>
    <cellStyle name="Currency 2 2 2 2 2 42" xfId="4602" xr:uid="{00000000-0005-0000-0000-0000F9110000}"/>
    <cellStyle name="Currency 2 2 2 2 2 42 2" xfId="27656" xr:uid="{00000000-0005-0000-0000-0000F9110000}"/>
    <cellStyle name="Currency 2 2 2 2 2 43" xfId="4603" xr:uid="{00000000-0005-0000-0000-0000FA110000}"/>
    <cellStyle name="Currency 2 2 2 2 2 43 2" xfId="27657" xr:uid="{00000000-0005-0000-0000-0000FA110000}"/>
    <cellStyle name="Currency 2 2 2 2 2 44" xfId="4604" xr:uid="{00000000-0005-0000-0000-0000FB110000}"/>
    <cellStyle name="Currency 2 2 2 2 2 44 2" xfId="27658" xr:uid="{00000000-0005-0000-0000-0000FB110000}"/>
    <cellStyle name="Currency 2 2 2 2 2 45" xfId="4605" xr:uid="{00000000-0005-0000-0000-0000FC110000}"/>
    <cellStyle name="Currency 2 2 2 2 2 45 2" xfId="27659" xr:uid="{00000000-0005-0000-0000-0000FC110000}"/>
    <cellStyle name="Currency 2 2 2 2 2 46" xfId="4606" xr:uid="{00000000-0005-0000-0000-0000FD110000}"/>
    <cellStyle name="Currency 2 2 2 2 2 46 2" xfId="27660" xr:uid="{00000000-0005-0000-0000-0000FD110000}"/>
    <cellStyle name="Currency 2 2 2 2 2 47" xfId="4607" xr:uid="{00000000-0005-0000-0000-0000FE110000}"/>
    <cellStyle name="Currency 2 2 2 2 2 47 2" xfId="27661" xr:uid="{00000000-0005-0000-0000-0000FE110000}"/>
    <cellStyle name="Currency 2 2 2 2 2 48" xfId="4608" xr:uid="{00000000-0005-0000-0000-0000FF110000}"/>
    <cellStyle name="Currency 2 2 2 2 2 48 2" xfId="27662" xr:uid="{00000000-0005-0000-0000-0000FF110000}"/>
    <cellStyle name="Currency 2 2 2 2 2 49" xfId="4609" xr:uid="{00000000-0005-0000-0000-000000120000}"/>
    <cellStyle name="Currency 2 2 2 2 2 49 2" xfId="27663" xr:uid="{00000000-0005-0000-0000-000000120000}"/>
    <cellStyle name="Currency 2 2 2 2 2 5" xfId="4610" xr:uid="{00000000-0005-0000-0000-000001120000}"/>
    <cellStyle name="Currency 2 2 2 2 2 5 2" xfId="27664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10 2" xfId="27666" xr:uid="{00000000-0005-0000-0000-000003120000}"/>
    <cellStyle name="Currency 2 2 2 2 2 50 11" xfId="27665" xr:uid="{00000000-0005-0000-0000-000002120000}"/>
    <cellStyle name="Currency 2 2 2 2 2 50 2" xfId="4613" xr:uid="{00000000-0005-0000-0000-000004120000}"/>
    <cellStyle name="Currency 2 2 2 2 2 50 2 10" xfId="27667" xr:uid="{00000000-0005-0000-0000-000004120000}"/>
    <cellStyle name="Currency 2 2 2 2 2 50 2 2" xfId="4614" xr:uid="{00000000-0005-0000-0000-000005120000}"/>
    <cellStyle name="Currency 2 2 2 2 2 50 2 2 2" xfId="27668" xr:uid="{00000000-0005-0000-0000-000005120000}"/>
    <cellStyle name="Currency 2 2 2 2 2 50 2 3" xfId="4615" xr:uid="{00000000-0005-0000-0000-000006120000}"/>
    <cellStyle name="Currency 2 2 2 2 2 50 2 3 2" xfId="27669" xr:uid="{00000000-0005-0000-0000-000006120000}"/>
    <cellStyle name="Currency 2 2 2 2 2 50 2 4" xfId="4616" xr:uid="{00000000-0005-0000-0000-000007120000}"/>
    <cellStyle name="Currency 2 2 2 2 2 50 2 4 2" xfId="27670" xr:uid="{00000000-0005-0000-0000-000007120000}"/>
    <cellStyle name="Currency 2 2 2 2 2 50 2 5" xfId="4617" xr:uid="{00000000-0005-0000-0000-000008120000}"/>
    <cellStyle name="Currency 2 2 2 2 2 50 2 5 2" xfId="27671" xr:uid="{00000000-0005-0000-0000-000008120000}"/>
    <cellStyle name="Currency 2 2 2 2 2 50 2 6" xfId="4618" xr:uid="{00000000-0005-0000-0000-000009120000}"/>
    <cellStyle name="Currency 2 2 2 2 2 50 2 6 2" xfId="27672" xr:uid="{00000000-0005-0000-0000-000009120000}"/>
    <cellStyle name="Currency 2 2 2 2 2 50 2 7" xfId="4619" xr:uid="{00000000-0005-0000-0000-00000A120000}"/>
    <cellStyle name="Currency 2 2 2 2 2 50 2 7 2" xfId="27673" xr:uid="{00000000-0005-0000-0000-00000A120000}"/>
    <cellStyle name="Currency 2 2 2 2 2 50 2 8" xfId="4620" xr:uid="{00000000-0005-0000-0000-00000B120000}"/>
    <cellStyle name="Currency 2 2 2 2 2 50 2 8 2" xfId="27674" xr:uid="{00000000-0005-0000-0000-00000B120000}"/>
    <cellStyle name="Currency 2 2 2 2 2 50 2 9" xfId="4621" xr:uid="{00000000-0005-0000-0000-00000C120000}"/>
    <cellStyle name="Currency 2 2 2 2 2 50 2 9 2" xfId="27675" xr:uid="{00000000-0005-0000-0000-00000C120000}"/>
    <cellStyle name="Currency 2 2 2 2 2 50 3" xfId="4622" xr:uid="{00000000-0005-0000-0000-00000D120000}"/>
    <cellStyle name="Currency 2 2 2 2 2 50 3 2" xfId="27676" xr:uid="{00000000-0005-0000-0000-00000D120000}"/>
    <cellStyle name="Currency 2 2 2 2 2 50 4" xfId="4623" xr:uid="{00000000-0005-0000-0000-00000E120000}"/>
    <cellStyle name="Currency 2 2 2 2 2 50 4 2" xfId="27677" xr:uid="{00000000-0005-0000-0000-00000E120000}"/>
    <cellStyle name="Currency 2 2 2 2 2 50 5" xfId="4624" xr:uid="{00000000-0005-0000-0000-00000F120000}"/>
    <cellStyle name="Currency 2 2 2 2 2 50 5 2" xfId="27678" xr:uid="{00000000-0005-0000-0000-00000F120000}"/>
    <cellStyle name="Currency 2 2 2 2 2 50 6" xfId="4625" xr:uid="{00000000-0005-0000-0000-000010120000}"/>
    <cellStyle name="Currency 2 2 2 2 2 50 6 2" xfId="27679" xr:uid="{00000000-0005-0000-0000-000010120000}"/>
    <cellStyle name="Currency 2 2 2 2 2 50 7" xfId="4626" xr:uid="{00000000-0005-0000-0000-000011120000}"/>
    <cellStyle name="Currency 2 2 2 2 2 50 7 2" xfId="27680" xr:uid="{00000000-0005-0000-0000-000011120000}"/>
    <cellStyle name="Currency 2 2 2 2 2 50 8" xfId="4627" xr:uid="{00000000-0005-0000-0000-000012120000}"/>
    <cellStyle name="Currency 2 2 2 2 2 50 8 2" xfId="27681" xr:uid="{00000000-0005-0000-0000-000012120000}"/>
    <cellStyle name="Currency 2 2 2 2 2 50 9" xfId="4628" xr:uid="{00000000-0005-0000-0000-000013120000}"/>
    <cellStyle name="Currency 2 2 2 2 2 50 9 2" xfId="27682" xr:uid="{00000000-0005-0000-0000-000013120000}"/>
    <cellStyle name="Currency 2 2 2 2 2 51" xfId="4629" xr:uid="{00000000-0005-0000-0000-000014120000}"/>
    <cellStyle name="Currency 2 2 2 2 2 51 2" xfId="27683" xr:uid="{00000000-0005-0000-0000-000014120000}"/>
    <cellStyle name="Currency 2 2 2 2 2 52" xfId="4630" xr:uid="{00000000-0005-0000-0000-000015120000}"/>
    <cellStyle name="Currency 2 2 2 2 2 52 2" xfId="27684" xr:uid="{00000000-0005-0000-0000-000015120000}"/>
    <cellStyle name="Currency 2 2 2 2 2 53" xfId="4631" xr:uid="{00000000-0005-0000-0000-000016120000}"/>
    <cellStyle name="Currency 2 2 2 2 2 53 2" xfId="27685" xr:uid="{00000000-0005-0000-0000-000016120000}"/>
    <cellStyle name="Currency 2 2 2 2 2 54" xfId="4632" xr:uid="{00000000-0005-0000-0000-000017120000}"/>
    <cellStyle name="Currency 2 2 2 2 2 54 2" xfId="27686" xr:uid="{00000000-0005-0000-0000-000017120000}"/>
    <cellStyle name="Currency 2 2 2 2 2 55" xfId="4633" xr:uid="{00000000-0005-0000-0000-000018120000}"/>
    <cellStyle name="Currency 2 2 2 2 2 55 2" xfId="27687" xr:uid="{00000000-0005-0000-0000-000018120000}"/>
    <cellStyle name="Currency 2 2 2 2 2 56" xfId="4634" xr:uid="{00000000-0005-0000-0000-000019120000}"/>
    <cellStyle name="Currency 2 2 2 2 2 56 2" xfId="27688" xr:uid="{00000000-0005-0000-0000-000019120000}"/>
    <cellStyle name="Currency 2 2 2 2 2 57" xfId="4635" xr:uid="{00000000-0005-0000-0000-00001A120000}"/>
    <cellStyle name="Currency 2 2 2 2 2 57 2" xfId="27689" xr:uid="{00000000-0005-0000-0000-00001A120000}"/>
    <cellStyle name="Currency 2 2 2 2 2 58" xfId="4636" xr:uid="{00000000-0005-0000-0000-00001B120000}"/>
    <cellStyle name="Currency 2 2 2 2 2 58 2" xfId="27690" xr:uid="{00000000-0005-0000-0000-00001B120000}"/>
    <cellStyle name="Currency 2 2 2 2 2 59" xfId="4637" xr:uid="{00000000-0005-0000-0000-00001C120000}"/>
    <cellStyle name="Currency 2 2 2 2 2 59 2" xfId="27691" xr:uid="{00000000-0005-0000-0000-00001C120000}"/>
    <cellStyle name="Currency 2 2 2 2 2 6" xfId="4638" xr:uid="{00000000-0005-0000-0000-00001D120000}"/>
    <cellStyle name="Currency 2 2 2 2 2 6 2" xfId="27692" xr:uid="{00000000-0005-0000-0000-00001D120000}"/>
    <cellStyle name="Currency 2 2 2 2 2 60" xfId="4639" xr:uid="{00000000-0005-0000-0000-00001E120000}"/>
    <cellStyle name="Currency 2 2 2 2 2 60 2" xfId="27693" xr:uid="{00000000-0005-0000-0000-00001E120000}"/>
    <cellStyle name="Currency 2 2 2 2 2 61" xfId="4640" xr:uid="{00000000-0005-0000-0000-00001F120000}"/>
    <cellStyle name="Currency 2 2 2 2 2 61 2" xfId="27694" xr:uid="{00000000-0005-0000-0000-00001F120000}"/>
    <cellStyle name="Currency 2 2 2 2 2 62" xfId="4641" xr:uid="{00000000-0005-0000-0000-000020120000}"/>
    <cellStyle name="Currency 2 2 2 2 2 62 2" xfId="27695" xr:uid="{00000000-0005-0000-0000-000020120000}"/>
    <cellStyle name="Currency 2 2 2 2 2 63" xfId="27600" xr:uid="{00000000-0005-0000-0000-0000C1110000}"/>
    <cellStyle name="Currency 2 2 2 2 2 7" xfId="4642" xr:uid="{00000000-0005-0000-0000-000021120000}"/>
    <cellStyle name="Currency 2 2 2 2 2 7 2" xfId="27696" xr:uid="{00000000-0005-0000-0000-000021120000}"/>
    <cellStyle name="Currency 2 2 2 2 2 8" xfId="4643" xr:uid="{00000000-0005-0000-0000-000022120000}"/>
    <cellStyle name="Currency 2 2 2 2 2 8 2" xfId="27697" xr:uid="{00000000-0005-0000-0000-000022120000}"/>
    <cellStyle name="Currency 2 2 2 2 2 9" xfId="4644" xr:uid="{00000000-0005-0000-0000-000023120000}"/>
    <cellStyle name="Currency 2 2 2 2 2 9 2" xfId="27698" xr:uid="{00000000-0005-0000-0000-000023120000}"/>
    <cellStyle name="Currency 2 2 2 2 20" xfId="4645" xr:uid="{00000000-0005-0000-0000-000024120000}"/>
    <cellStyle name="Currency 2 2 2 2 20 2" xfId="27699" xr:uid="{00000000-0005-0000-0000-000024120000}"/>
    <cellStyle name="Currency 2 2 2 2 21" xfId="4646" xr:uid="{00000000-0005-0000-0000-000025120000}"/>
    <cellStyle name="Currency 2 2 2 2 21 2" xfId="27700" xr:uid="{00000000-0005-0000-0000-000025120000}"/>
    <cellStyle name="Currency 2 2 2 2 22" xfId="4647" xr:uid="{00000000-0005-0000-0000-000026120000}"/>
    <cellStyle name="Currency 2 2 2 2 22 2" xfId="27701" xr:uid="{00000000-0005-0000-0000-000026120000}"/>
    <cellStyle name="Currency 2 2 2 2 23" xfId="4648" xr:uid="{00000000-0005-0000-0000-000027120000}"/>
    <cellStyle name="Currency 2 2 2 2 23 2" xfId="27702" xr:uid="{00000000-0005-0000-0000-000027120000}"/>
    <cellStyle name="Currency 2 2 2 2 24" xfId="4649" xr:uid="{00000000-0005-0000-0000-000028120000}"/>
    <cellStyle name="Currency 2 2 2 2 24 2" xfId="27703" xr:uid="{00000000-0005-0000-0000-000028120000}"/>
    <cellStyle name="Currency 2 2 2 2 25" xfId="4650" xr:uid="{00000000-0005-0000-0000-000029120000}"/>
    <cellStyle name="Currency 2 2 2 2 25 2" xfId="27704" xr:uid="{00000000-0005-0000-0000-000029120000}"/>
    <cellStyle name="Currency 2 2 2 2 26" xfId="4651" xr:uid="{00000000-0005-0000-0000-00002A120000}"/>
    <cellStyle name="Currency 2 2 2 2 26 2" xfId="27705" xr:uid="{00000000-0005-0000-0000-00002A120000}"/>
    <cellStyle name="Currency 2 2 2 2 27" xfId="4652" xr:uid="{00000000-0005-0000-0000-00002B120000}"/>
    <cellStyle name="Currency 2 2 2 2 27 2" xfId="27706" xr:uid="{00000000-0005-0000-0000-00002B120000}"/>
    <cellStyle name="Currency 2 2 2 2 28" xfId="4653" xr:uid="{00000000-0005-0000-0000-00002C120000}"/>
    <cellStyle name="Currency 2 2 2 2 28 2" xfId="27707" xr:uid="{00000000-0005-0000-0000-00002C120000}"/>
    <cellStyle name="Currency 2 2 2 2 29" xfId="4654" xr:uid="{00000000-0005-0000-0000-00002D120000}"/>
    <cellStyle name="Currency 2 2 2 2 29 2" xfId="27708" xr:uid="{00000000-0005-0000-0000-00002D120000}"/>
    <cellStyle name="Currency 2 2 2 2 3" xfId="4655" xr:uid="{00000000-0005-0000-0000-00002E120000}"/>
    <cellStyle name="Currency 2 2 2 2 3 2" xfId="27709" xr:uid="{00000000-0005-0000-0000-00002E120000}"/>
    <cellStyle name="Currency 2 2 2 2 30" xfId="4656" xr:uid="{00000000-0005-0000-0000-00002F120000}"/>
    <cellStyle name="Currency 2 2 2 2 30 2" xfId="27710" xr:uid="{00000000-0005-0000-0000-00002F120000}"/>
    <cellStyle name="Currency 2 2 2 2 31" xfId="4657" xr:uid="{00000000-0005-0000-0000-000030120000}"/>
    <cellStyle name="Currency 2 2 2 2 31 2" xfId="27711" xr:uid="{00000000-0005-0000-0000-000030120000}"/>
    <cellStyle name="Currency 2 2 2 2 32" xfId="4658" xr:uid="{00000000-0005-0000-0000-000031120000}"/>
    <cellStyle name="Currency 2 2 2 2 32 2" xfId="27712" xr:uid="{00000000-0005-0000-0000-000031120000}"/>
    <cellStyle name="Currency 2 2 2 2 33" xfId="4659" xr:uid="{00000000-0005-0000-0000-000032120000}"/>
    <cellStyle name="Currency 2 2 2 2 33 2" xfId="27713" xr:uid="{00000000-0005-0000-0000-000032120000}"/>
    <cellStyle name="Currency 2 2 2 2 34" xfId="4660" xr:uid="{00000000-0005-0000-0000-000033120000}"/>
    <cellStyle name="Currency 2 2 2 2 34 2" xfId="27714" xr:uid="{00000000-0005-0000-0000-000033120000}"/>
    <cellStyle name="Currency 2 2 2 2 35" xfId="4661" xr:uid="{00000000-0005-0000-0000-000034120000}"/>
    <cellStyle name="Currency 2 2 2 2 35 2" xfId="27715" xr:uid="{00000000-0005-0000-0000-000034120000}"/>
    <cellStyle name="Currency 2 2 2 2 36" xfId="4662" xr:uid="{00000000-0005-0000-0000-000035120000}"/>
    <cellStyle name="Currency 2 2 2 2 36 2" xfId="27716" xr:uid="{00000000-0005-0000-0000-000035120000}"/>
    <cellStyle name="Currency 2 2 2 2 37" xfId="4663" xr:uid="{00000000-0005-0000-0000-000036120000}"/>
    <cellStyle name="Currency 2 2 2 2 37 2" xfId="27717" xr:uid="{00000000-0005-0000-0000-000036120000}"/>
    <cellStyle name="Currency 2 2 2 2 38" xfId="4664" xr:uid="{00000000-0005-0000-0000-000037120000}"/>
    <cellStyle name="Currency 2 2 2 2 38 2" xfId="27718" xr:uid="{00000000-0005-0000-0000-000037120000}"/>
    <cellStyle name="Currency 2 2 2 2 39" xfId="4665" xr:uid="{00000000-0005-0000-0000-000038120000}"/>
    <cellStyle name="Currency 2 2 2 2 39 2" xfId="27719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0 2" xfId="27721" xr:uid="{00000000-0005-0000-0000-00003A120000}"/>
    <cellStyle name="Currency 2 2 2 2 4 11" xfId="4668" xr:uid="{00000000-0005-0000-0000-00003B120000}"/>
    <cellStyle name="Currency 2 2 2 2 4 11 2" xfId="27722" xr:uid="{00000000-0005-0000-0000-00003B120000}"/>
    <cellStyle name="Currency 2 2 2 2 4 12" xfId="27720" xr:uid="{00000000-0005-0000-0000-000039120000}"/>
    <cellStyle name="Currency 2 2 2 2 4 2" xfId="4669" xr:uid="{00000000-0005-0000-0000-00003C120000}"/>
    <cellStyle name="Currency 2 2 2 2 4 2 10" xfId="27723" xr:uid="{00000000-0005-0000-0000-00003C120000}"/>
    <cellStyle name="Currency 2 2 2 2 4 2 2" xfId="4670" xr:uid="{00000000-0005-0000-0000-00003D120000}"/>
    <cellStyle name="Currency 2 2 2 2 4 2 2 2" xfId="27724" xr:uid="{00000000-0005-0000-0000-00003D120000}"/>
    <cellStyle name="Currency 2 2 2 2 4 2 3" xfId="4671" xr:uid="{00000000-0005-0000-0000-00003E120000}"/>
    <cellStyle name="Currency 2 2 2 2 4 2 3 2" xfId="27725" xr:uid="{00000000-0005-0000-0000-00003E120000}"/>
    <cellStyle name="Currency 2 2 2 2 4 2 4" xfId="4672" xr:uid="{00000000-0005-0000-0000-00003F120000}"/>
    <cellStyle name="Currency 2 2 2 2 4 2 4 2" xfId="27726" xr:uid="{00000000-0005-0000-0000-00003F120000}"/>
    <cellStyle name="Currency 2 2 2 2 4 2 5" xfId="4673" xr:uid="{00000000-0005-0000-0000-000040120000}"/>
    <cellStyle name="Currency 2 2 2 2 4 2 5 2" xfId="27727" xr:uid="{00000000-0005-0000-0000-000040120000}"/>
    <cellStyle name="Currency 2 2 2 2 4 2 6" xfId="4674" xr:uid="{00000000-0005-0000-0000-000041120000}"/>
    <cellStyle name="Currency 2 2 2 2 4 2 6 2" xfId="27728" xr:uid="{00000000-0005-0000-0000-000041120000}"/>
    <cellStyle name="Currency 2 2 2 2 4 2 7" xfId="4675" xr:uid="{00000000-0005-0000-0000-000042120000}"/>
    <cellStyle name="Currency 2 2 2 2 4 2 7 2" xfId="27729" xr:uid="{00000000-0005-0000-0000-000042120000}"/>
    <cellStyle name="Currency 2 2 2 2 4 2 8" xfId="4676" xr:uid="{00000000-0005-0000-0000-000043120000}"/>
    <cellStyle name="Currency 2 2 2 2 4 2 8 2" xfId="27730" xr:uid="{00000000-0005-0000-0000-000043120000}"/>
    <cellStyle name="Currency 2 2 2 2 4 2 9" xfId="4677" xr:uid="{00000000-0005-0000-0000-000044120000}"/>
    <cellStyle name="Currency 2 2 2 2 4 2 9 2" xfId="27731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2 2" xfId="27733" xr:uid="{00000000-0005-0000-0000-000046120000}"/>
    <cellStyle name="Currency 2 2 2 2 4 3 3" xfId="4680" xr:uid="{00000000-0005-0000-0000-000047120000}"/>
    <cellStyle name="Currency 2 2 2 2 4 3 3 2" xfId="27734" xr:uid="{00000000-0005-0000-0000-000047120000}"/>
    <cellStyle name="Currency 2 2 2 2 4 3 4" xfId="27732" xr:uid="{00000000-0005-0000-0000-000045120000}"/>
    <cellStyle name="Currency 2 2 2 2 4 4" xfId="4681" xr:uid="{00000000-0005-0000-0000-000048120000}"/>
    <cellStyle name="Currency 2 2 2 2 4 4 2" xfId="27735" xr:uid="{00000000-0005-0000-0000-000048120000}"/>
    <cellStyle name="Currency 2 2 2 2 4 5" xfId="4682" xr:uid="{00000000-0005-0000-0000-000049120000}"/>
    <cellStyle name="Currency 2 2 2 2 4 5 2" xfId="27736" xr:uid="{00000000-0005-0000-0000-000049120000}"/>
    <cellStyle name="Currency 2 2 2 2 4 6" xfId="4683" xr:uid="{00000000-0005-0000-0000-00004A120000}"/>
    <cellStyle name="Currency 2 2 2 2 4 6 2" xfId="27737" xr:uid="{00000000-0005-0000-0000-00004A120000}"/>
    <cellStyle name="Currency 2 2 2 2 4 7" xfId="4684" xr:uid="{00000000-0005-0000-0000-00004B120000}"/>
    <cellStyle name="Currency 2 2 2 2 4 7 2" xfId="27738" xr:uid="{00000000-0005-0000-0000-00004B120000}"/>
    <cellStyle name="Currency 2 2 2 2 4 8" xfId="4685" xr:uid="{00000000-0005-0000-0000-00004C120000}"/>
    <cellStyle name="Currency 2 2 2 2 4 8 2" xfId="27739" xr:uid="{00000000-0005-0000-0000-00004C120000}"/>
    <cellStyle name="Currency 2 2 2 2 4 9" xfId="4686" xr:uid="{00000000-0005-0000-0000-00004D120000}"/>
    <cellStyle name="Currency 2 2 2 2 4 9 2" xfId="27740" xr:uid="{00000000-0005-0000-0000-00004D120000}"/>
    <cellStyle name="Currency 2 2 2 2 40" xfId="4687" xr:uid="{00000000-0005-0000-0000-00004E120000}"/>
    <cellStyle name="Currency 2 2 2 2 40 2" xfId="27741" xr:uid="{00000000-0005-0000-0000-00004E120000}"/>
    <cellStyle name="Currency 2 2 2 2 41" xfId="4688" xr:uid="{00000000-0005-0000-0000-00004F120000}"/>
    <cellStyle name="Currency 2 2 2 2 41 2" xfId="27742" xr:uid="{00000000-0005-0000-0000-00004F120000}"/>
    <cellStyle name="Currency 2 2 2 2 42" xfId="4689" xr:uid="{00000000-0005-0000-0000-000050120000}"/>
    <cellStyle name="Currency 2 2 2 2 42 2" xfId="27743" xr:uid="{00000000-0005-0000-0000-000050120000}"/>
    <cellStyle name="Currency 2 2 2 2 43" xfId="4690" xr:uid="{00000000-0005-0000-0000-000051120000}"/>
    <cellStyle name="Currency 2 2 2 2 43 2" xfId="27744" xr:uid="{00000000-0005-0000-0000-000051120000}"/>
    <cellStyle name="Currency 2 2 2 2 44" xfId="4691" xr:uid="{00000000-0005-0000-0000-000052120000}"/>
    <cellStyle name="Currency 2 2 2 2 44 2" xfId="27745" xr:uid="{00000000-0005-0000-0000-000052120000}"/>
    <cellStyle name="Currency 2 2 2 2 45" xfId="4692" xr:uid="{00000000-0005-0000-0000-000053120000}"/>
    <cellStyle name="Currency 2 2 2 2 45 2" xfId="27746" xr:uid="{00000000-0005-0000-0000-000053120000}"/>
    <cellStyle name="Currency 2 2 2 2 46" xfId="4693" xr:uid="{00000000-0005-0000-0000-000054120000}"/>
    <cellStyle name="Currency 2 2 2 2 46 2" xfId="27747" xr:uid="{00000000-0005-0000-0000-000054120000}"/>
    <cellStyle name="Currency 2 2 2 2 47" xfId="4694" xr:uid="{00000000-0005-0000-0000-000055120000}"/>
    <cellStyle name="Currency 2 2 2 2 47 2" xfId="27748" xr:uid="{00000000-0005-0000-0000-000055120000}"/>
    <cellStyle name="Currency 2 2 2 2 48" xfId="4695" xr:uid="{00000000-0005-0000-0000-000056120000}"/>
    <cellStyle name="Currency 2 2 2 2 48 2" xfId="27749" xr:uid="{00000000-0005-0000-0000-000056120000}"/>
    <cellStyle name="Currency 2 2 2 2 49" xfId="4696" xr:uid="{00000000-0005-0000-0000-000057120000}"/>
    <cellStyle name="Currency 2 2 2 2 49 2" xfId="27750" xr:uid="{00000000-0005-0000-0000-000057120000}"/>
    <cellStyle name="Currency 2 2 2 2 5" xfId="4697" xr:uid="{00000000-0005-0000-0000-000058120000}"/>
    <cellStyle name="Currency 2 2 2 2 5 2" xfId="27751" xr:uid="{00000000-0005-0000-0000-000058120000}"/>
    <cellStyle name="Currency 2 2 2 2 50" xfId="4698" xr:uid="{00000000-0005-0000-0000-000059120000}"/>
    <cellStyle name="Currency 2 2 2 2 50 2" xfId="27752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1 2 2" xfId="27754" xr:uid="{00000000-0005-0000-0000-00005B120000}"/>
    <cellStyle name="Currency 2 2 2 2 51 3" xfId="27753" xr:uid="{00000000-0005-0000-0000-00005A120000}"/>
    <cellStyle name="Currency 2 2 2 2 52" xfId="4701" xr:uid="{00000000-0005-0000-0000-00005C120000}"/>
    <cellStyle name="Currency 2 2 2 2 52 2" xfId="27755" xr:uid="{00000000-0005-0000-0000-00005C120000}"/>
    <cellStyle name="Currency 2 2 2 2 53" xfId="4702" xr:uid="{00000000-0005-0000-0000-00005D120000}"/>
    <cellStyle name="Currency 2 2 2 2 53 2" xfId="27756" xr:uid="{00000000-0005-0000-0000-00005D120000}"/>
    <cellStyle name="Currency 2 2 2 2 54" xfId="4703" xr:uid="{00000000-0005-0000-0000-00005E120000}"/>
    <cellStyle name="Currency 2 2 2 2 54 2" xfId="27757" xr:uid="{00000000-0005-0000-0000-00005E120000}"/>
    <cellStyle name="Currency 2 2 2 2 55" xfId="4704" xr:uid="{00000000-0005-0000-0000-00005F120000}"/>
    <cellStyle name="Currency 2 2 2 2 55 2" xfId="27758" xr:uid="{00000000-0005-0000-0000-00005F120000}"/>
    <cellStyle name="Currency 2 2 2 2 56" xfId="4705" xr:uid="{00000000-0005-0000-0000-000060120000}"/>
    <cellStyle name="Currency 2 2 2 2 56 2" xfId="27759" xr:uid="{00000000-0005-0000-0000-000060120000}"/>
    <cellStyle name="Currency 2 2 2 2 57" xfId="4706" xr:uid="{00000000-0005-0000-0000-000061120000}"/>
    <cellStyle name="Currency 2 2 2 2 57 2" xfId="27760" xr:uid="{00000000-0005-0000-0000-000061120000}"/>
    <cellStyle name="Currency 2 2 2 2 58" xfId="4707" xr:uid="{00000000-0005-0000-0000-000062120000}"/>
    <cellStyle name="Currency 2 2 2 2 58 2" xfId="27761" xr:uid="{00000000-0005-0000-0000-000062120000}"/>
    <cellStyle name="Currency 2 2 2 2 59" xfId="4708" xr:uid="{00000000-0005-0000-0000-000063120000}"/>
    <cellStyle name="Currency 2 2 2 2 59 2" xfId="27762" xr:uid="{00000000-0005-0000-0000-000063120000}"/>
    <cellStyle name="Currency 2 2 2 2 6" xfId="4709" xr:uid="{00000000-0005-0000-0000-000064120000}"/>
    <cellStyle name="Currency 2 2 2 2 6 2" xfId="27763" xr:uid="{00000000-0005-0000-0000-000064120000}"/>
    <cellStyle name="Currency 2 2 2 2 60" xfId="4710" xr:uid="{00000000-0005-0000-0000-000065120000}"/>
    <cellStyle name="Currency 2 2 2 2 60 2" xfId="27764" xr:uid="{00000000-0005-0000-0000-000065120000}"/>
    <cellStyle name="Currency 2 2 2 2 61" xfId="4711" xr:uid="{00000000-0005-0000-0000-000066120000}"/>
    <cellStyle name="Currency 2 2 2 2 61 2" xfId="27765" xr:uid="{00000000-0005-0000-0000-000066120000}"/>
    <cellStyle name="Currency 2 2 2 2 62" xfId="4712" xr:uid="{00000000-0005-0000-0000-000067120000}"/>
    <cellStyle name="Currency 2 2 2 2 62 2" xfId="27766" xr:uid="{00000000-0005-0000-0000-000067120000}"/>
    <cellStyle name="Currency 2 2 2 2 63" xfId="4713" xr:uid="{00000000-0005-0000-0000-000068120000}"/>
    <cellStyle name="Currency 2 2 2 2 63 2" xfId="27767" xr:uid="{00000000-0005-0000-0000-000068120000}"/>
    <cellStyle name="Currency 2 2 2 2 64" xfId="4714" xr:uid="{00000000-0005-0000-0000-000069120000}"/>
    <cellStyle name="Currency 2 2 2 2 64 2" xfId="27768" xr:uid="{00000000-0005-0000-0000-000069120000}"/>
    <cellStyle name="Currency 2 2 2 2 65" xfId="4715" xr:uid="{00000000-0005-0000-0000-00006A120000}"/>
    <cellStyle name="Currency 2 2 2 2 65 2" xfId="27769" xr:uid="{00000000-0005-0000-0000-00006A120000}"/>
    <cellStyle name="Currency 2 2 2 2 66" xfId="27589" xr:uid="{00000000-0005-0000-0000-0000B6110000}"/>
    <cellStyle name="Currency 2 2 2 2 7" xfId="4716" xr:uid="{00000000-0005-0000-0000-00006B120000}"/>
    <cellStyle name="Currency 2 2 2 2 7 2" xfId="27770" xr:uid="{00000000-0005-0000-0000-00006B120000}"/>
    <cellStyle name="Currency 2 2 2 2 8" xfId="4717" xr:uid="{00000000-0005-0000-0000-00006C120000}"/>
    <cellStyle name="Currency 2 2 2 2 8 2" xfId="27771" xr:uid="{00000000-0005-0000-0000-00006C120000}"/>
    <cellStyle name="Currency 2 2 2 2 9" xfId="4718" xr:uid="{00000000-0005-0000-0000-00006D120000}"/>
    <cellStyle name="Currency 2 2 2 2 9 2" xfId="27772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0 2" xfId="27774" xr:uid="{00000000-0005-0000-0000-00006F120000}"/>
    <cellStyle name="Currency 2 2 2 20 11" xfId="4721" xr:uid="{00000000-0005-0000-0000-000070120000}"/>
    <cellStyle name="Currency 2 2 2 20 11 2" xfId="27775" xr:uid="{00000000-0005-0000-0000-000070120000}"/>
    <cellStyle name="Currency 2 2 2 20 12" xfId="4722" xr:uid="{00000000-0005-0000-0000-000071120000}"/>
    <cellStyle name="Currency 2 2 2 20 12 2" xfId="27776" xr:uid="{00000000-0005-0000-0000-000071120000}"/>
    <cellStyle name="Currency 2 2 2 20 13" xfId="27773" xr:uid="{00000000-0005-0000-0000-00006E120000}"/>
    <cellStyle name="Currency 2 2 2 20 2" xfId="4723" xr:uid="{00000000-0005-0000-0000-000072120000}"/>
    <cellStyle name="Currency 2 2 2 20 2 2" xfId="27777" xr:uid="{00000000-0005-0000-0000-000072120000}"/>
    <cellStyle name="Currency 2 2 2 20 3" xfId="4724" xr:uid="{00000000-0005-0000-0000-000073120000}"/>
    <cellStyle name="Currency 2 2 2 20 3 2" xfId="27778" xr:uid="{00000000-0005-0000-0000-000073120000}"/>
    <cellStyle name="Currency 2 2 2 20 4" xfId="4725" xr:uid="{00000000-0005-0000-0000-000074120000}"/>
    <cellStyle name="Currency 2 2 2 20 4 2" xfId="27779" xr:uid="{00000000-0005-0000-0000-000074120000}"/>
    <cellStyle name="Currency 2 2 2 20 5" xfId="4726" xr:uid="{00000000-0005-0000-0000-000075120000}"/>
    <cellStyle name="Currency 2 2 2 20 5 2" xfId="27780" xr:uid="{00000000-0005-0000-0000-000075120000}"/>
    <cellStyle name="Currency 2 2 2 20 6" xfId="4727" xr:uid="{00000000-0005-0000-0000-000076120000}"/>
    <cellStyle name="Currency 2 2 2 20 6 2" xfId="27781" xr:uid="{00000000-0005-0000-0000-000076120000}"/>
    <cellStyle name="Currency 2 2 2 20 7" xfId="4728" xr:uid="{00000000-0005-0000-0000-000077120000}"/>
    <cellStyle name="Currency 2 2 2 20 7 2" xfId="27782" xr:uid="{00000000-0005-0000-0000-000077120000}"/>
    <cellStyle name="Currency 2 2 2 20 8" xfId="4729" xr:uid="{00000000-0005-0000-0000-000078120000}"/>
    <cellStyle name="Currency 2 2 2 20 8 2" xfId="27783" xr:uid="{00000000-0005-0000-0000-000078120000}"/>
    <cellStyle name="Currency 2 2 2 20 9" xfId="4730" xr:uid="{00000000-0005-0000-0000-000079120000}"/>
    <cellStyle name="Currency 2 2 2 20 9 2" xfId="27784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0 2" xfId="27786" xr:uid="{00000000-0005-0000-0000-00007B120000}"/>
    <cellStyle name="Currency 2 2 2 21 11" xfId="4733" xr:uid="{00000000-0005-0000-0000-00007C120000}"/>
    <cellStyle name="Currency 2 2 2 21 11 2" xfId="27787" xr:uid="{00000000-0005-0000-0000-00007C120000}"/>
    <cellStyle name="Currency 2 2 2 21 12" xfId="4734" xr:uid="{00000000-0005-0000-0000-00007D120000}"/>
    <cellStyle name="Currency 2 2 2 21 12 2" xfId="27788" xr:uid="{00000000-0005-0000-0000-00007D120000}"/>
    <cellStyle name="Currency 2 2 2 21 13" xfId="27785" xr:uid="{00000000-0005-0000-0000-00007A120000}"/>
    <cellStyle name="Currency 2 2 2 21 2" xfId="4735" xr:uid="{00000000-0005-0000-0000-00007E120000}"/>
    <cellStyle name="Currency 2 2 2 21 2 2" xfId="27789" xr:uid="{00000000-0005-0000-0000-00007E120000}"/>
    <cellStyle name="Currency 2 2 2 21 3" xfId="4736" xr:uid="{00000000-0005-0000-0000-00007F120000}"/>
    <cellStyle name="Currency 2 2 2 21 3 2" xfId="27790" xr:uid="{00000000-0005-0000-0000-00007F120000}"/>
    <cellStyle name="Currency 2 2 2 21 4" xfId="4737" xr:uid="{00000000-0005-0000-0000-000080120000}"/>
    <cellStyle name="Currency 2 2 2 21 4 2" xfId="27791" xr:uid="{00000000-0005-0000-0000-000080120000}"/>
    <cellStyle name="Currency 2 2 2 21 5" xfId="4738" xr:uid="{00000000-0005-0000-0000-000081120000}"/>
    <cellStyle name="Currency 2 2 2 21 5 2" xfId="27792" xr:uid="{00000000-0005-0000-0000-000081120000}"/>
    <cellStyle name="Currency 2 2 2 21 6" xfId="4739" xr:uid="{00000000-0005-0000-0000-000082120000}"/>
    <cellStyle name="Currency 2 2 2 21 6 2" xfId="27793" xr:uid="{00000000-0005-0000-0000-000082120000}"/>
    <cellStyle name="Currency 2 2 2 21 7" xfId="4740" xr:uid="{00000000-0005-0000-0000-000083120000}"/>
    <cellStyle name="Currency 2 2 2 21 7 2" xfId="27794" xr:uid="{00000000-0005-0000-0000-000083120000}"/>
    <cellStyle name="Currency 2 2 2 21 8" xfId="4741" xr:uid="{00000000-0005-0000-0000-000084120000}"/>
    <cellStyle name="Currency 2 2 2 21 8 2" xfId="27795" xr:uid="{00000000-0005-0000-0000-000084120000}"/>
    <cellStyle name="Currency 2 2 2 21 9" xfId="4742" xr:uid="{00000000-0005-0000-0000-000085120000}"/>
    <cellStyle name="Currency 2 2 2 21 9 2" xfId="27796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0 2" xfId="27798" xr:uid="{00000000-0005-0000-0000-000087120000}"/>
    <cellStyle name="Currency 2 2 2 22 11" xfId="4745" xr:uid="{00000000-0005-0000-0000-000088120000}"/>
    <cellStyle name="Currency 2 2 2 22 11 2" xfId="27799" xr:uid="{00000000-0005-0000-0000-000088120000}"/>
    <cellStyle name="Currency 2 2 2 22 12" xfId="4746" xr:uid="{00000000-0005-0000-0000-000089120000}"/>
    <cellStyle name="Currency 2 2 2 22 12 2" xfId="27800" xr:uid="{00000000-0005-0000-0000-000089120000}"/>
    <cellStyle name="Currency 2 2 2 22 13" xfId="27797" xr:uid="{00000000-0005-0000-0000-000086120000}"/>
    <cellStyle name="Currency 2 2 2 22 2" xfId="4747" xr:uid="{00000000-0005-0000-0000-00008A120000}"/>
    <cellStyle name="Currency 2 2 2 22 2 2" xfId="27801" xr:uid="{00000000-0005-0000-0000-00008A120000}"/>
    <cellStyle name="Currency 2 2 2 22 3" xfId="4748" xr:uid="{00000000-0005-0000-0000-00008B120000}"/>
    <cellStyle name="Currency 2 2 2 22 3 2" xfId="27802" xr:uid="{00000000-0005-0000-0000-00008B120000}"/>
    <cellStyle name="Currency 2 2 2 22 4" xfId="4749" xr:uid="{00000000-0005-0000-0000-00008C120000}"/>
    <cellStyle name="Currency 2 2 2 22 4 2" xfId="27803" xr:uid="{00000000-0005-0000-0000-00008C120000}"/>
    <cellStyle name="Currency 2 2 2 22 5" xfId="4750" xr:uid="{00000000-0005-0000-0000-00008D120000}"/>
    <cellStyle name="Currency 2 2 2 22 5 2" xfId="27804" xr:uid="{00000000-0005-0000-0000-00008D120000}"/>
    <cellStyle name="Currency 2 2 2 22 6" xfId="4751" xr:uid="{00000000-0005-0000-0000-00008E120000}"/>
    <cellStyle name="Currency 2 2 2 22 6 2" xfId="27805" xr:uid="{00000000-0005-0000-0000-00008E120000}"/>
    <cellStyle name="Currency 2 2 2 22 7" xfId="4752" xr:uid="{00000000-0005-0000-0000-00008F120000}"/>
    <cellStyle name="Currency 2 2 2 22 7 2" xfId="27806" xr:uid="{00000000-0005-0000-0000-00008F120000}"/>
    <cellStyle name="Currency 2 2 2 22 8" xfId="4753" xr:uid="{00000000-0005-0000-0000-000090120000}"/>
    <cellStyle name="Currency 2 2 2 22 8 2" xfId="27807" xr:uid="{00000000-0005-0000-0000-000090120000}"/>
    <cellStyle name="Currency 2 2 2 22 9" xfId="4754" xr:uid="{00000000-0005-0000-0000-000091120000}"/>
    <cellStyle name="Currency 2 2 2 22 9 2" xfId="27808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0 2" xfId="27810" xr:uid="{00000000-0005-0000-0000-000093120000}"/>
    <cellStyle name="Currency 2 2 2 23 11" xfId="4757" xr:uid="{00000000-0005-0000-0000-000094120000}"/>
    <cellStyle name="Currency 2 2 2 23 11 2" xfId="27811" xr:uid="{00000000-0005-0000-0000-000094120000}"/>
    <cellStyle name="Currency 2 2 2 23 12" xfId="4758" xr:uid="{00000000-0005-0000-0000-000095120000}"/>
    <cellStyle name="Currency 2 2 2 23 12 2" xfId="27812" xr:uid="{00000000-0005-0000-0000-000095120000}"/>
    <cellStyle name="Currency 2 2 2 23 13" xfId="27809" xr:uid="{00000000-0005-0000-0000-000092120000}"/>
    <cellStyle name="Currency 2 2 2 23 2" xfId="4759" xr:uid="{00000000-0005-0000-0000-000096120000}"/>
    <cellStyle name="Currency 2 2 2 23 2 2" xfId="27813" xr:uid="{00000000-0005-0000-0000-000096120000}"/>
    <cellStyle name="Currency 2 2 2 23 3" xfId="4760" xr:uid="{00000000-0005-0000-0000-000097120000}"/>
    <cellStyle name="Currency 2 2 2 23 3 2" xfId="27814" xr:uid="{00000000-0005-0000-0000-000097120000}"/>
    <cellStyle name="Currency 2 2 2 23 4" xfId="4761" xr:uid="{00000000-0005-0000-0000-000098120000}"/>
    <cellStyle name="Currency 2 2 2 23 4 2" xfId="27815" xr:uid="{00000000-0005-0000-0000-000098120000}"/>
    <cellStyle name="Currency 2 2 2 23 5" xfId="4762" xr:uid="{00000000-0005-0000-0000-000099120000}"/>
    <cellStyle name="Currency 2 2 2 23 5 2" xfId="27816" xr:uid="{00000000-0005-0000-0000-000099120000}"/>
    <cellStyle name="Currency 2 2 2 23 6" xfId="4763" xr:uid="{00000000-0005-0000-0000-00009A120000}"/>
    <cellStyle name="Currency 2 2 2 23 6 2" xfId="27817" xr:uid="{00000000-0005-0000-0000-00009A120000}"/>
    <cellStyle name="Currency 2 2 2 23 7" xfId="4764" xr:uid="{00000000-0005-0000-0000-00009B120000}"/>
    <cellStyle name="Currency 2 2 2 23 7 2" xfId="27818" xr:uid="{00000000-0005-0000-0000-00009B120000}"/>
    <cellStyle name="Currency 2 2 2 23 8" xfId="4765" xr:uid="{00000000-0005-0000-0000-00009C120000}"/>
    <cellStyle name="Currency 2 2 2 23 8 2" xfId="27819" xr:uid="{00000000-0005-0000-0000-00009C120000}"/>
    <cellStyle name="Currency 2 2 2 23 9" xfId="4766" xr:uid="{00000000-0005-0000-0000-00009D120000}"/>
    <cellStyle name="Currency 2 2 2 23 9 2" xfId="27820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0 2" xfId="27822" xr:uid="{00000000-0005-0000-0000-00009F120000}"/>
    <cellStyle name="Currency 2 2 2 24 11" xfId="4769" xr:uid="{00000000-0005-0000-0000-0000A0120000}"/>
    <cellStyle name="Currency 2 2 2 24 11 2" xfId="27823" xr:uid="{00000000-0005-0000-0000-0000A0120000}"/>
    <cellStyle name="Currency 2 2 2 24 12" xfId="4770" xr:uid="{00000000-0005-0000-0000-0000A1120000}"/>
    <cellStyle name="Currency 2 2 2 24 12 2" xfId="27824" xr:uid="{00000000-0005-0000-0000-0000A1120000}"/>
    <cellStyle name="Currency 2 2 2 24 13" xfId="27821" xr:uid="{00000000-0005-0000-0000-00009E120000}"/>
    <cellStyle name="Currency 2 2 2 24 2" xfId="4771" xr:uid="{00000000-0005-0000-0000-0000A2120000}"/>
    <cellStyle name="Currency 2 2 2 24 2 2" xfId="27825" xr:uid="{00000000-0005-0000-0000-0000A2120000}"/>
    <cellStyle name="Currency 2 2 2 24 3" xfId="4772" xr:uid="{00000000-0005-0000-0000-0000A3120000}"/>
    <cellStyle name="Currency 2 2 2 24 3 2" xfId="27826" xr:uid="{00000000-0005-0000-0000-0000A3120000}"/>
    <cellStyle name="Currency 2 2 2 24 4" xfId="4773" xr:uid="{00000000-0005-0000-0000-0000A4120000}"/>
    <cellStyle name="Currency 2 2 2 24 4 2" xfId="27827" xr:uid="{00000000-0005-0000-0000-0000A4120000}"/>
    <cellStyle name="Currency 2 2 2 24 5" xfId="4774" xr:uid="{00000000-0005-0000-0000-0000A5120000}"/>
    <cellStyle name="Currency 2 2 2 24 5 2" xfId="27828" xr:uid="{00000000-0005-0000-0000-0000A5120000}"/>
    <cellStyle name="Currency 2 2 2 24 6" xfId="4775" xr:uid="{00000000-0005-0000-0000-0000A6120000}"/>
    <cellStyle name="Currency 2 2 2 24 6 2" xfId="27829" xr:uid="{00000000-0005-0000-0000-0000A6120000}"/>
    <cellStyle name="Currency 2 2 2 24 7" xfId="4776" xr:uid="{00000000-0005-0000-0000-0000A7120000}"/>
    <cellStyle name="Currency 2 2 2 24 7 2" xfId="27830" xr:uid="{00000000-0005-0000-0000-0000A7120000}"/>
    <cellStyle name="Currency 2 2 2 24 8" xfId="4777" xr:uid="{00000000-0005-0000-0000-0000A8120000}"/>
    <cellStyle name="Currency 2 2 2 24 8 2" xfId="27831" xr:uid="{00000000-0005-0000-0000-0000A8120000}"/>
    <cellStyle name="Currency 2 2 2 24 9" xfId="4778" xr:uid="{00000000-0005-0000-0000-0000A9120000}"/>
    <cellStyle name="Currency 2 2 2 24 9 2" xfId="27832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0 2" xfId="27834" xr:uid="{00000000-0005-0000-0000-0000AB120000}"/>
    <cellStyle name="Currency 2 2 2 25 11" xfId="4781" xr:uid="{00000000-0005-0000-0000-0000AC120000}"/>
    <cellStyle name="Currency 2 2 2 25 11 2" xfId="27835" xr:uid="{00000000-0005-0000-0000-0000AC120000}"/>
    <cellStyle name="Currency 2 2 2 25 12" xfId="4782" xr:uid="{00000000-0005-0000-0000-0000AD120000}"/>
    <cellStyle name="Currency 2 2 2 25 12 2" xfId="27836" xr:uid="{00000000-0005-0000-0000-0000AD120000}"/>
    <cellStyle name="Currency 2 2 2 25 13" xfId="27833" xr:uid="{00000000-0005-0000-0000-0000AA120000}"/>
    <cellStyle name="Currency 2 2 2 25 2" xfId="4783" xr:uid="{00000000-0005-0000-0000-0000AE120000}"/>
    <cellStyle name="Currency 2 2 2 25 2 2" xfId="27837" xr:uid="{00000000-0005-0000-0000-0000AE120000}"/>
    <cellStyle name="Currency 2 2 2 25 3" xfId="4784" xr:uid="{00000000-0005-0000-0000-0000AF120000}"/>
    <cellStyle name="Currency 2 2 2 25 3 2" xfId="27838" xr:uid="{00000000-0005-0000-0000-0000AF120000}"/>
    <cellStyle name="Currency 2 2 2 25 4" xfId="4785" xr:uid="{00000000-0005-0000-0000-0000B0120000}"/>
    <cellStyle name="Currency 2 2 2 25 4 2" xfId="27839" xr:uid="{00000000-0005-0000-0000-0000B0120000}"/>
    <cellStyle name="Currency 2 2 2 25 5" xfId="4786" xr:uid="{00000000-0005-0000-0000-0000B1120000}"/>
    <cellStyle name="Currency 2 2 2 25 5 2" xfId="27840" xr:uid="{00000000-0005-0000-0000-0000B1120000}"/>
    <cellStyle name="Currency 2 2 2 25 6" xfId="4787" xr:uid="{00000000-0005-0000-0000-0000B2120000}"/>
    <cellStyle name="Currency 2 2 2 25 6 2" xfId="27841" xr:uid="{00000000-0005-0000-0000-0000B2120000}"/>
    <cellStyle name="Currency 2 2 2 25 7" xfId="4788" xr:uid="{00000000-0005-0000-0000-0000B3120000}"/>
    <cellStyle name="Currency 2 2 2 25 7 2" xfId="27842" xr:uid="{00000000-0005-0000-0000-0000B3120000}"/>
    <cellStyle name="Currency 2 2 2 25 8" xfId="4789" xr:uid="{00000000-0005-0000-0000-0000B4120000}"/>
    <cellStyle name="Currency 2 2 2 25 8 2" xfId="27843" xr:uid="{00000000-0005-0000-0000-0000B4120000}"/>
    <cellStyle name="Currency 2 2 2 25 9" xfId="4790" xr:uid="{00000000-0005-0000-0000-0000B5120000}"/>
    <cellStyle name="Currency 2 2 2 25 9 2" xfId="27844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0 2" xfId="27846" xr:uid="{00000000-0005-0000-0000-0000B7120000}"/>
    <cellStyle name="Currency 2 2 2 26 11" xfId="4793" xr:uid="{00000000-0005-0000-0000-0000B8120000}"/>
    <cellStyle name="Currency 2 2 2 26 11 2" xfId="27847" xr:uid="{00000000-0005-0000-0000-0000B8120000}"/>
    <cellStyle name="Currency 2 2 2 26 12" xfId="4794" xr:uid="{00000000-0005-0000-0000-0000B9120000}"/>
    <cellStyle name="Currency 2 2 2 26 12 2" xfId="27848" xr:uid="{00000000-0005-0000-0000-0000B9120000}"/>
    <cellStyle name="Currency 2 2 2 26 13" xfId="27845" xr:uid="{00000000-0005-0000-0000-0000B6120000}"/>
    <cellStyle name="Currency 2 2 2 26 2" xfId="4795" xr:uid="{00000000-0005-0000-0000-0000BA120000}"/>
    <cellStyle name="Currency 2 2 2 26 2 2" xfId="27849" xr:uid="{00000000-0005-0000-0000-0000BA120000}"/>
    <cellStyle name="Currency 2 2 2 26 3" xfId="4796" xr:uid="{00000000-0005-0000-0000-0000BB120000}"/>
    <cellStyle name="Currency 2 2 2 26 3 2" xfId="27850" xr:uid="{00000000-0005-0000-0000-0000BB120000}"/>
    <cellStyle name="Currency 2 2 2 26 4" xfId="4797" xr:uid="{00000000-0005-0000-0000-0000BC120000}"/>
    <cellStyle name="Currency 2 2 2 26 4 2" xfId="27851" xr:uid="{00000000-0005-0000-0000-0000BC120000}"/>
    <cellStyle name="Currency 2 2 2 26 5" xfId="4798" xr:uid="{00000000-0005-0000-0000-0000BD120000}"/>
    <cellStyle name="Currency 2 2 2 26 5 2" xfId="27852" xr:uid="{00000000-0005-0000-0000-0000BD120000}"/>
    <cellStyle name="Currency 2 2 2 26 6" xfId="4799" xr:uid="{00000000-0005-0000-0000-0000BE120000}"/>
    <cellStyle name="Currency 2 2 2 26 6 2" xfId="27853" xr:uid="{00000000-0005-0000-0000-0000BE120000}"/>
    <cellStyle name="Currency 2 2 2 26 7" xfId="4800" xr:uid="{00000000-0005-0000-0000-0000BF120000}"/>
    <cellStyle name="Currency 2 2 2 26 7 2" xfId="27854" xr:uid="{00000000-0005-0000-0000-0000BF120000}"/>
    <cellStyle name="Currency 2 2 2 26 8" xfId="4801" xr:uid="{00000000-0005-0000-0000-0000C0120000}"/>
    <cellStyle name="Currency 2 2 2 26 8 2" xfId="27855" xr:uid="{00000000-0005-0000-0000-0000C0120000}"/>
    <cellStyle name="Currency 2 2 2 26 9" xfId="4802" xr:uid="{00000000-0005-0000-0000-0000C1120000}"/>
    <cellStyle name="Currency 2 2 2 26 9 2" xfId="27856" xr:uid="{00000000-0005-0000-0000-0000C1120000}"/>
    <cellStyle name="Currency 2 2 2 27" xfId="4803" xr:uid="{00000000-0005-0000-0000-0000C2120000}"/>
    <cellStyle name="Currency 2 2 2 27 2" xfId="27857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2 2" xfId="27859" xr:uid="{00000000-0005-0000-0000-0000C4120000}"/>
    <cellStyle name="Currency 2 2 2 28 3" xfId="4806" xr:uid="{00000000-0005-0000-0000-0000C5120000}"/>
    <cellStyle name="Currency 2 2 2 28 3 2" xfId="27860" xr:uid="{00000000-0005-0000-0000-0000C5120000}"/>
    <cellStyle name="Currency 2 2 2 28 4" xfId="4807" xr:uid="{00000000-0005-0000-0000-0000C6120000}"/>
    <cellStyle name="Currency 2 2 2 28 4 2" xfId="27861" xr:uid="{00000000-0005-0000-0000-0000C6120000}"/>
    <cellStyle name="Currency 2 2 2 28 5" xfId="4808" xr:uid="{00000000-0005-0000-0000-0000C7120000}"/>
    <cellStyle name="Currency 2 2 2 28 5 2" xfId="27862" xr:uid="{00000000-0005-0000-0000-0000C7120000}"/>
    <cellStyle name="Currency 2 2 2 28 6" xfId="4809" xr:uid="{00000000-0005-0000-0000-0000C8120000}"/>
    <cellStyle name="Currency 2 2 2 28 6 2" xfId="27863" xr:uid="{00000000-0005-0000-0000-0000C8120000}"/>
    <cellStyle name="Currency 2 2 2 28 7" xfId="4810" xr:uid="{00000000-0005-0000-0000-0000C9120000}"/>
    <cellStyle name="Currency 2 2 2 28 7 2" xfId="27864" xr:uid="{00000000-0005-0000-0000-0000C9120000}"/>
    <cellStyle name="Currency 2 2 2 28 8" xfId="27858" xr:uid="{00000000-0005-0000-0000-0000C3120000}"/>
    <cellStyle name="Currency 2 2 2 29" xfId="4811" xr:uid="{00000000-0005-0000-0000-0000CA120000}"/>
    <cellStyle name="Currency 2 2 2 29 2" xfId="4812" xr:uid="{00000000-0005-0000-0000-0000CB120000}"/>
    <cellStyle name="Currency 2 2 2 29 2 2" xfId="27866" xr:uid="{00000000-0005-0000-0000-0000CB120000}"/>
    <cellStyle name="Currency 2 2 2 29 3" xfId="4813" xr:uid="{00000000-0005-0000-0000-0000CC120000}"/>
    <cellStyle name="Currency 2 2 2 29 3 2" xfId="27867" xr:uid="{00000000-0005-0000-0000-0000CC120000}"/>
    <cellStyle name="Currency 2 2 2 29 4" xfId="4814" xr:uid="{00000000-0005-0000-0000-0000CD120000}"/>
    <cellStyle name="Currency 2 2 2 29 4 2" xfId="27868" xr:uid="{00000000-0005-0000-0000-0000CD120000}"/>
    <cellStyle name="Currency 2 2 2 29 5" xfId="4815" xr:uid="{00000000-0005-0000-0000-0000CE120000}"/>
    <cellStyle name="Currency 2 2 2 29 5 2" xfId="27869" xr:uid="{00000000-0005-0000-0000-0000CE120000}"/>
    <cellStyle name="Currency 2 2 2 29 6" xfId="4816" xr:uid="{00000000-0005-0000-0000-0000CF120000}"/>
    <cellStyle name="Currency 2 2 2 29 6 2" xfId="27870" xr:uid="{00000000-0005-0000-0000-0000CF120000}"/>
    <cellStyle name="Currency 2 2 2 29 7" xfId="4817" xr:uid="{00000000-0005-0000-0000-0000D0120000}"/>
    <cellStyle name="Currency 2 2 2 29 7 2" xfId="27871" xr:uid="{00000000-0005-0000-0000-0000D0120000}"/>
    <cellStyle name="Currency 2 2 2 29 8" xfId="27865" xr:uid="{00000000-0005-0000-0000-0000CA120000}"/>
    <cellStyle name="Currency 2 2 2 3" xfId="4818" xr:uid="{00000000-0005-0000-0000-0000D1120000}"/>
    <cellStyle name="Currency 2 2 2 3 10" xfId="4819" xr:uid="{00000000-0005-0000-0000-0000D2120000}"/>
    <cellStyle name="Currency 2 2 2 3 10 2" xfId="27873" xr:uid="{00000000-0005-0000-0000-0000D2120000}"/>
    <cellStyle name="Currency 2 2 2 3 11" xfId="4820" xr:uid="{00000000-0005-0000-0000-0000D3120000}"/>
    <cellStyle name="Currency 2 2 2 3 11 2" xfId="27874" xr:uid="{00000000-0005-0000-0000-0000D3120000}"/>
    <cellStyle name="Currency 2 2 2 3 12" xfId="4821" xr:uid="{00000000-0005-0000-0000-0000D4120000}"/>
    <cellStyle name="Currency 2 2 2 3 12 2" xfId="27875" xr:uid="{00000000-0005-0000-0000-0000D4120000}"/>
    <cellStyle name="Currency 2 2 2 3 13" xfId="4822" xr:uid="{00000000-0005-0000-0000-0000D5120000}"/>
    <cellStyle name="Currency 2 2 2 3 13 2" xfId="27876" xr:uid="{00000000-0005-0000-0000-0000D5120000}"/>
    <cellStyle name="Currency 2 2 2 3 14" xfId="4823" xr:uid="{00000000-0005-0000-0000-0000D6120000}"/>
    <cellStyle name="Currency 2 2 2 3 14 2" xfId="27877" xr:uid="{00000000-0005-0000-0000-0000D6120000}"/>
    <cellStyle name="Currency 2 2 2 3 15" xfId="4824" xr:uid="{00000000-0005-0000-0000-0000D7120000}"/>
    <cellStyle name="Currency 2 2 2 3 15 2" xfId="27878" xr:uid="{00000000-0005-0000-0000-0000D7120000}"/>
    <cellStyle name="Currency 2 2 2 3 16" xfId="4825" xr:uid="{00000000-0005-0000-0000-0000D8120000}"/>
    <cellStyle name="Currency 2 2 2 3 16 2" xfId="27879" xr:uid="{00000000-0005-0000-0000-0000D8120000}"/>
    <cellStyle name="Currency 2 2 2 3 17" xfId="4826" xr:uid="{00000000-0005-0000-0000-0000D9120000}"/>
    <cellStyle name="Currency 2 2 2 3 17 2" xfId="27880" xr:uid="{00000000-0005-0000-0000-0000D9120000}"/>
    <cellStyle name="Currency 2 2 2 3 18" xfId="4827" xr:uid="{00000000-0005-0000-0000-0000DA120000}"/>
    <cellStyle name="Currency 2 2 2 3 18 2" xfId="27881" xr:uid="{00000000-0005-0000-0000-0000DA120000}"/>
    <cellStyle name="Currency 2 2 2 3 19" xfId="4828" xr:uid="{00000000-0005-0000-0000-0000DB120000}"/>
    <cellStyle name="Currency 2 2 2 3 19 2" xfId="27882" xr:uid="{00000000-0005-0000-0000-0000DB120000}"/>
    <cellStyle name="Currency 2 2 2 3 2" xfId="4829" xr:uid="{00000000-0005-0000-0000-0000DC120000}"/>
    <cellStyle name="Currency 2 2 2 3 2 2" xfId="27883" xr:uid="{00000000-0005-0000-0000-0000DC120000}"/>
    <cellStyle name="Currency 2 2 2 3 20" xfId="4830" xr:uid="{00000000-0005-0000-0000-0000DD120000}"/>
    <cellStyle name="Currency 2 2 2 3 20 2" xfId="27884" xr:uid="{00000000-0005-0000-0000-0000DD120000}"/>
    <cellStyle name="Currency 2 2 2 3 21" xfId="4831" xr:uid="{00000000-0005-0000-0000-0000DE120000}"/>
    <cellStyle name="Currency 2 2 2 3 21 2" xfId="27885" xr:uid="{00000000-0005-0000-0000-0000DE120000}"/>
    <cellStyle name="Currency 2 2 2 3 22" xfId="4832" xr:uid="{00000000-0005-0000-0000-0000DF120000}"/>
    <cellStyle name="Currency 2 2 2 3 22 2" xfId="27886" xr:uid="{00000000-0005-0000-0000-0000DF120000}"/>
    <cellStyle name="Currency 2 2 2 3 23" xfId="4833" xr:uid="{00000000-0005-0000-0000-0000E0120000}"/>
    <cellStyle name="Currency 2 2 2 3 23 2" xfId="27887" xr:uid="{00000000-0005-0000-0000-0000E0120000}"/>
    <cellStyle name="Currency 2 2 2 3 24" xfId="4834" xr:uid="{00000000-0005-0000-0000-0000E1120000}"/>
    <cellStyle name="Currency 2 2 2 3 24 2" xfId="27888" xr:uid="{00000000-0005-0000-0000-0000E1120000}"/>
    <cellStyle name="Currency 2 2 2 3 25" xfId="4835" xr:uid="{00000000-0005-0000-0000-0000E2120000}"/>
    <cellStyle name="Currency 2 2 2 3 25 2" xfId="27889" xr:uid="{00000000-0005-0000-0000-0000E2120000}"/>
    <cellStyle name="Currency 2 2 2 3 26" xfId="4836" xr:uid="{00000000-0005-0000-0000-0000E3120000}"/>
    <cellStyle name="Currency 2 2 2 3 26 2" xfId="27890" xr:uid="{00000000-0005-0000-0000-0000E3120000}"/>
    <cellStyle name="Currency 2 2 2 3 27" xfId="4837" xr:uid="{00000000-0005-0000-0000-0000E4120000}"/>
    <cellStyle name="Currency 2 2 2 3 27 2" xfId="27891" xr:uid="{00000000-0005-0000-0000-0000E4120000}"/>
    <cellStyle name="Currency 2 2 2 3 28" xfId="4838" xr:uid="{00000000-0005-0000-0000-0000E5120000}"/>
    <cellStyle name="Currency 2 2 2 3 28 2" xfId="27892" xr:uid="{00000000-0005-0000-0000-0000E5120000}"/>
    <cellStyle name="Currency 2 2 2 3 29" xfId="4839" xr:uid="{00000000-0005-0000-0000-0000E6120000}"/>
    <cellStyle name="Currency 2 2 2 3 29 2" xfId="27893" xr:uid="{00000000-0005-0000-0000-0000E6120000}"/>
    <cellStyle name="Currency 2 2 2 3 3" xfId="4840" xr:uid="{00000000-0005-0000-0000-0000E7120000}"/>
    <cellStyle name="Currency 2 2 2 3 3 2" xfId="27894" xr:uid="{00000000-0005-0000-0000-0000E7120000}"/>
    <cellStyle name="Currency 2 2 2 3 30" xfId="4841" xr:uid="{00000000-0005-0000-0000-0000E8120000}"/>
    <cellStyle name="Currency 2 2 2 3 30 2" xfId="27895" xr:uid="{00000000-0005-0000-0000-0000E8120000}"/>
    <cellStyle name="Currency 2 2 2 3 31" xfId="4842" xr:uid="{00000000-0005-0000-0000-0000E9120000}"/>
    <cellStyle name="Currency 2 2 2 3 31 2" xfId="27896" xr:uid="{00000000-0005-0000-0000-0000E9120000}"/>
    <cellStyle name="Currency 2 2 2 3 32" xfId="4843" xr:uid="{00000000-0005-0000-0000-0000EA120000}"/>
    <cellStyle name="Currency 2 2 2 3 32 2" xfId="27897" xr:uid="{00000000-0005-0000-0000-0000EA120000}"/>
    <cellStyle name="Currency 2 2 2 3 33" xfId="4844" xr:uid="{00000000-0005-0000-0000-0000EB120000}"/>
    <cellStyle name="Currency 2 2 2 3 33 2" xfId="27898" xr:uid="{00000000-0005-0000-0000-0000EB120000}"/>
    <cellStyle name="Currency 2 2 2 3 34" xfId="4845" xr:uid="{00000000-0005-0000-0000-0000EC120000}"/>
    <cellStyle name="Currency 2 2 2 3 34 2" xfId="27899" xr:uid="{00000000-0005-0000-0000-0000EC120000}"/>
    <cellStyle name="Currency 2 2 2 3 35" xfId="4846" xr:uid="{00000000-0005-0000-0000-0000ED120000}"/>
    <cellStyle name="Currency 2 2 2 3 35 2" xfId="27900" xr:uid="{00000000-0005-0000-0000-0000ED120000}"/>
    <cellStyle name="Currency 2 2 2 3 36" xfId="4847" xr:uid="{00000000-0005-0000-0000-0000EE120000}"/>
    <cellStyle name="Currency 2 2 2 3 36 2" xfId="27901" xr:uid="{00000000-0005-0000-0000-0000EE120000}"/>
    <cellStyle name="Currency 2 2 2 3 37" xfId="4848" xr:uid="{00000000-0005-0000-0000-0000EF120000}"/>
    <cellStyle name="Currency 2 2 2 3 37 2" xfId="27902" xr:uid="{00000000-0005-0000-0000-0000EF120000}"/>
    <cellStyle name="Currency 2 2 2 3 38" xfId="4849" xr:uid="{00000000-0005-0000-0000-0000F0120000}"/>
    <cellStyle name="Currency 2 2 2 3 38 2" xfId="27903" xr:uid="{00000000-0005-0000-0000-0000F0120000}"/>
    <cellStyle name="Currency 2 2 2 3 39" xfId="4850" xr:uid="{00000000-0005-0000-0000-0000F1120000}"/>
    <cellStyle name="Currency 2 2 2 3 39 2" xfId="27904" xr:uid="{00000000-0005-0000-0000-0000F1120000}"/>
    <cellStyle name="Currency 2 2 2 3 4" xfId="4851" xr:uid="{00000000-0005-0000-0000-0000F2120000}"/>
    <cellStyle name="Currency 2 2 2 3 4 2" xfId="27905" xr:uid="{00000000-0005-0000-0000-0000F2120000}"/>
    <cellStyle name="Currency 2 2 2 3 40" xfId="4852" xr:uid="{00000000-0005-0000-0000-0000F3120000}"/>
    <cellStyle name="Currency 2 2 2 3 40 2" xfId="27906" xr:uid="{00000000-0005-0000-0000-0000F3120000}"/>
    <cellStyle name="Currency 2 2 2 3 41" xfId="4853" xr:uid="{00000000-0005-0000-0000-0000F4120000}"/>
    <cellStyle name="Currency 2 2 2 3 41 2" xfId="27907" xr:uid="{00000000-0005-0000-0000-0000F4120000}"/>
    <cellStyle name="Currency 2 2 2 3 42" xfId="4854" xr:uid="{00000000-0005-0000-0000-0000F5120000}"/>
    <cellStyle name="Currency 2 2 2 3 42 2" xfId="27908" xr:uid="{00000000-0005-0000-0000-0000F5120000}"/>
    <cellStyle name="Currency 2 2 2 3 43" xfId="4855" xr:uid="{00000000-0005-0000-0000-0000F6120000}"/>
    <cellStyle name="Currency 2 2 2 3 43 2" xfId="27909" xr:uid="{00000000-0005-0000-0000-0000F6120000}"/>
    <cellStyle name="Currency 2 2 2 3 44" xfId="4856" xr:uid="{00000000-0005-0000-0000-0000F7120000}"/>
    <cellStyle name="Currency 2 2 2 3 44 2" xfId="27910" xr:uid="{00000000-0005-0000-0000-0000F7120000}"/>
    <cellStyle name="Currency 2 2 2 3 45" xfId="4857" xr:uid="{00000000-0005-0000-0000-0000F8120000}"/>
    <cellStyle name="Currency 2 2 2 3 45 2" xfId="27911" xr:uid="{00000000-0005-0000-0000-0000F8120000}"/>
    <cellStyle name="Currency 2 2 2 3 46" xfId="4858" xr:uid="{00000000-0005-0000-0000-0000F9120000}"/>
    <cellStyle name="Currency 2 2 2 3 46 2" xfId="27912" xr:uid="{00000000-0005-0000-0000-0000F9120000}"/>
    <cellStyle name="Currency 2 2 2 3 47" xfId="4859" xr:uid="{00000000-0005-0000-0000-0000FA120000}"/>
    <cellStyle name="Currency 2 2 2 3 47 2" xfId="27913" xr:uid="{00000000-0005-0000-0000-0000FA120000}"/>
    <cellStyle name="Currency 2 2 2 3 48" xfId="4860" xr:uid="{00000000-0005-0000-0000-0000FB120000}"/>
    <cellStyle name="Currency 2 2 2 3 48 2" xfId="27914" xr:uid="{00000000-0005-0000-0000-0000FB120000}"/>
    <cellStyle name="Currency 2 2 2 3 49" xfId="4861" xr:uid="{00000000-0005-0000-0000-0000FC120000}"/>
    <cellStyle name="Currency 2 2 2 3 49 2" xfId="27915" xr:uid="{00000000-0005-0000-0000-0000FC120000}"/>
    <cellStyle name="Currency 2 2 2 3 5" xfId="4862" xr:uid="{00000000-0005-0000-0000-0000FD120000}"/>
    <cellStyle name="Currency 2 2 2 3 5 2" xfId="27916" xr:uid="{00000000-0005-0000-0000-0000FD120000}"/>
    <cellStyle name="Currency 2 2 2 3 50" xfId="4863" xr:uid="{00000000-0005-0000-0000-0000FE120000}"/>
    <cellStyle name="Currency 2 2 2 3 50 2" xfId="27917" xr:uid="{00000000-0005-0000-0000-0000FE120000}"/>
    <cellStyle name="Currency 2 2 2 3 51" xfId="4864" xr:uid="{00000000-0005-0000-0000-0000FF120000}"/>
    <cellStyle name="Currency 2 2 2 3 51 2" xfId="27918" xr:uid="{00000000-0005-0000-0000-0000FF120000}"/>
    <cellStyle name="Currency 2 2 2 3 52" xfId="4865" xr:uid="{00000000-0005-0000-0000-000000130000}"/>
    <cellStyle name="Currency 2 2 2 3 52 2" xfId="27919" xr:uid="{00000000-0005-0000-0000-000000130000}"/>
    <cellStyle name="Currency 2 2 2 3 53" xfId="4866" xr:uid="{00000000-0005-0000-0000-000001130000}"/>
    <cellStyle name="Currency 2 2 2 3 53 2" xfId="27920" xr:uid="{00000000-0005-0000-0000-000001130000}"/>
    <cellStyle name="Currency 2 2 2 3 54" xfId="4867" xr:uid="{00000000-0005-0000-0000-000002130000}"/>
    <cellStyle name="Currency 2 2 2 3 54 2" xfId="27921" xr:uid="{00000000-0005-0000-0000-000002130000}"/>
    <cellStyle name="Currency 2 2 2 3 55" xfId="4868" xr:uid="{00000000-0005-0000-0000-000003130000}"/>
    <cellStyle name="Currency 2 2 2 3 55 2" xfId="27922" xr:uid="{00000000-0005-0000-0000-000003130000}"/>
    <cellStyle name="Currency 2 2 2 3 56" xfId="4869" xr:uid="{00000000-0005-0000-0000-000004130000}"/>
    <cellStyle name="Currency 2 2 2 3 56 2" xfId="27923" xr:uid="{00000000-0005-0000-0000-000004130000}"/>
    <cellStyle name="Currency 2 2 2 3 57" xfId="4870" xr:uid="{00000000-0005-0000-0000-000005130000}"/>
    <cellStyle name="Currency 2 2 2 3 57 2" xfId="27924" xr:uid="{00000000-0005-0000-0000-000005130000}"/>
    <cellStyle name="Currency 2 2 2 3 58" xfId="4871" xr:uid="{00000000-0005-0000-0000-000006130000}"/>
    <cellStyle name="Currency 2 2 2 3 58 2" xfId="27925" xr:uid="{00000000-0005-0000-0000-000006130000}"/>
    <cellStyle name="Currency 2 2 2 3 59" xfId="4872" xr:uid="{00000000-0005-0000-0000-000007130000}"/>
    <cellStyle name="Currency 2 2 2 3 59 2" xfId="27926" xr:uid="{00000000-0005-0000-0000-000007130000}"/>
    <cellStyle name="Currency 2 2 2 3 6" xfId="4873" xr:uid="{00000000-0005-0000-0000-000008130000}"/>
    <cellStyle name="Currency 2 2 2 3 6 2" xfId="27927" xr:uid="{00000000-0005-0000-0000-000008130000}"/>
    <cellStyle name="Currency 2 2 2 3 60" xfId="4874" xr:uid="{00000000-0005-0000-0000-000009130000}"/>
    <cellStyle name="Currency 2 2 2 3 60 2" xfId="27928" xr:uid="{00000000-0005-0000-0000-000009130000}"/>
    <cellStyle name="Currency 2 2 2 3 61" xfId="4875" xr:uid="{00000000-0005-0000-0000-00000A130000}"/>
    <cellStyle name="Currency 2 2 2 3 61 2" xfId="27929" xr:uid="{00000000-0005-0000-0000-00000A130000}"/>
    <cellStyle name="Currency 2 2 2 3 62" xfId="4876" xr:uid="{00000000-0005-0000-0000-00000B130000}"/>
    <cellStyle name="Currency 2 2 2 3 62 2" xfId="27930" xr:uid="{00000000-0005-0000-0000-00000B130000}"/>
    <cellStyle name="Currency 2 2 2 3 63" xfId="4877" xr:uid="{00000000-0005-0000-0000-00000C130000}"/>
    <cellStyle name="Currency 2 2 2 3 63 2" xfId="27931" xr:uid="{00000000-0005-0000-0000-00000C130000}"/>
    <cellStyle name="Currency 2 2 2 3 64" xfId="4878" xr:uid="{00000000-0005-0000-0000-00000D130000}"/>
    <cellStyle name="Currency 2 2 2 3 64 2" xfId="27932" xr:uid="{00000000-0005-0000-0000-00000D130000}"/>
    <cellStyle name="Currency 2 2 2 3 65" xfId="4879" xr:uid="{00000000-0005-0000-0000-00000E130000}"/>
    <cellStyle name="Currency 2 2 2 3 65 2" xfId="27933" xr:uid="{00000000-0005-0000-0000-00000E130000}"/>
    <cellStyle name="Currency 2 2 2 3 66" xfId="27872" xr:uid="{00000000-0005-0000-0000-0000D1120000}"/>
    <cellStyle name="Currency 2 2 2 3 7" xfId="4880" xr:uid="{00000000-0005-0000-0000-00000F130000}"/>
    <cellStyle name="Currency 2 2 2 3 7 2" xfId="27934" xr:uid="{00000000-0005-0000-0000-00000F130000}"/>
    <cellStyle name="Currency 2 2 2 3 8" xfId="4881" xr:uid="{00000000-0005-0000-0000-000010130000}"/>
    <cellStyle name="Currency 2 2 2 3 8 2" xfId="27935" xr:uid="{00000000-0005-0000-0000-000010130000}"/>
    <cellStyle name="Currency 2 2 2 3 9" xfId="4882" xr:uid="{00000000-0005-0000-0000-000011130000}"/>
    <cellStyle name="Currency 2 2 2 3 9 2" xfId="27936" xr:uid="{00000000-0005-0000-0000-000011130000}"/>
    <cellStyle name="Currency 2 2 2 30" xfId="4883" xr:uid="{00000000-0005-0000-0000-000012130000}"/>
    <cellStyle name="Currency 2 2 2 30 2" xfId="27937" xr:uid="{00000000-0005-0000-0000-000012130000}"/>
    <cellStyle name="Currency 2 2 2 31" xfId="4884" xr:uid="{00000000-0005-0000-0000-000013130000}"/>
    <cellStyle name="Currency 2 2 2 31 2" xfId="27938" xr:uid="{00000000-0005-0000-0000-000013130000}"/>
    <cellStyle name="Currency 2 2 2 32" xfId="4885" xr:uid="{00000000-0005-0000-0000-000014130000}"/>
    <cellStyle name="Currency 2 2 2 32 2" xfId="27939" xr:uid="{00000000-0005-0000-0000-000014130000}"/>
    <cellStyle name="Currency 2 2 2 33" xfId="4886" xr:uid="{00000000-0005-0000-0000-000015130000}"/>
    <cellStyle name="Currency 2 2 2 33 2" xfId="27940" xr:uid="{00000000-0005-0000-0000-000015130000}"/>
    <cellStyle name="Currency 2 2 2 34" xfId="4887" xr:uid="{00000000-0005-0000-0000-000016130000}"/>
    <cellStyle name="Currency 2 2 2 34 2" xfId="27941" xr:uid="{00000000-0005-0000-0000-000016130000}"/>
    <cellStyle name="Currency 2 2 2 35" xfId="4888" xr:uid="{00000000-0005-0000-0000-000017130000}"/>
    <cellStyle name="Currency 2 2 2 35 2" xfId="27942" xr:uid="{00000000-0005-0000-0000-000017130000}"/>
    <cellStyle name="Currency 2 2 2 36" xfId="4889" xr:uid="{00000000-0005-0000-0000-000018130000}"/>
    <cellStyle name="Currency 2 2 2 36 2" xfId="27943" xr:uid="{00000000-0005-0000-0000-000018130000}"/>
    <cellStyle name="Currency 2 2 2 37" xfId="4890" xr:uid="{00000000-0005-0000-0000-000019130000}"/>
    <cellStyle name="Currency 2 2 2 37 2" xfId="27944" xr:uid="{00000000-0005-0000-0000-000019130000}"/>
    <cellStyle name="Currency 2 2 2 38" xfId="4891" xr:uid="{00000000-0005-0000-0000-00001A130000}"/>
    <cellStyle name="Currency 2 2 2 38 2" xfId="27945" xr:uid="{00000000-0005-0000-0000-00001A130000}"/>
    <cellStyle name="Currency 2 2 2 39" xfId="4892" xr:uid="{00000000-0005-0000-0000-00001B130000}"/>
    <cellStyle name="Currency 2 2 2 39 2" xfId="27946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0 2" xfId="27948" xr:uid="{00000000-0005-0000-0000-00001D130000}"/>
    <cellStyle name="Currency 2 2 2 4 11" xfId="4895" xr:uid="{00000000-0005-0000-0000-00001E130000}"/>
    <cellStyle name="Currency 2 2 2 4 11 2" xfId="27949" xr:uid="{00000000-0005-0000-0000-00001E130000}"/>
    <cellStyle name="Currency 2 2 2 4 12" xfId="4896" xr:uid="{00000000-0005-0000-0000-00001F130000}"/>
    <cellStyle name="Currency 2 2 2 4 12 2" xfId="27950" xr:uid="{00000000-0005-0000-0000-00001F130000}"/>
    <cellStyle name="Currency 2 2 2 4 13" xfId="4897" xr:uid="{00000000-0005-0000-0000-000020130000}"/>
    <cellStyle name="Currency 2 2 2 4 13 2" xfId="27951" xr:uid="{00000000-0005-0000-0000-000020130000}"/>
    <cellStyle name="Currency 2 2 2 4 14" xfId="4898" xr:uid="{00000000-0005-0000-0000-000021130000}"/>
    <cellStyle name="Currency 2 2 2 4 14 2" xfId="27952" xr:uid="{00000000-0005-0000-0000-000021130000}"/>
    <cellStyle name="Currency 2 2 2 4 15" xfId="4899" xr:uid="{00000000-0005-0000-0000-000022130000}"/>
    <cellStyle name="Currency 2 2 2 4 15 2" xfId="27953" xr:uid="{00000000-0005-0000-0000-000022130000}"/>
    <cellStyle name="Currency 2 2 2 4 16" xfId="4900" xr:uid="{00000000-0005-0000-0000-000023130000}"/>
    <cellStyle name="Currency 2 2 2 4 16 2" xfId="27954" xr:uid="{00000000-0005-0000-0000-000023130000}"/>
    <cellStyle name="Currency 2 2 2 4 17" xfId="4901" xr:uid="{00000000-0005-0000-0000-000024130000}"/>
    <cellStyle name="Currency 2 2 2 4 17 2" xfId="27955" xr:uid="{00000000-0005-0000-0000-000024130000}"/>
    <cellStyle name="Currency 2 2 2 4 18" xfId="4902" xr:uid="{00000000-0005-0000-0000-000025130000}"/>
    <cellStyle name="Currency 2 2 2 4 18 2" xfId="27956" xr:uid="{00000000-0005-0000-0000-000025130000}"/>
    <cellStyle name="Currency 2 2 2 4 19" xfId="4903" xr:uid="{00000000-0005-0000-0000-000026130000}"/>
    <cellStyle name="Currency 2 2 2 4 19 2" xfId="27957" xr:uid="{00000000-0005-0000-0000-000026130000}"/>
    <cellStyle name="Currency 2 2 2 4 2" xfId="4904" xr:uid="{00000000-0005-0000-0000-000027130000}"/>
    <cellStyle name="Currency 2 2 2 4 2 2" xfId="27958" xr:uid="{00000000-0005-0000-0000-000027130000}"/>
    <cellStyle name="Currency 2 2 2 4 20" xfId="4905" xr:uid="{00000000-0005-0000-0000-000028130000}"/>
    <cellStyle name="Currency 2 2 2 4 20 2" xfId="27959" xr:uid="{00000000-0005-0000-0000-000028130000}"/>
    <cellStyle name="Currency 2 2 2 4 21" xfId="4906" xr:uid="{00000000-0005-0000-0000-000029130000}"/>
    <cellStyle name="Currency 2 2 2 4 21 2" xfId="27960" xr:uid="{00000000-0005-0000-0000-000029130000}"/>
    <cellStyle name="Currency 2 2 2 4 22" xfId="4907" xr:uid="{00000000-0005-0000-0000-00002A130000}"/>
    <cellStyle name="Currency 2 2 2 4 22 2" xfId="27961" xr:uid="{00000000-0005-0000-0000-00002A130000}"/>
    <cellStyle name="Currency 2 2 2 4 23" xfId="4908" xr:uid="{00000000-0005-0000-0000-00002B130000}"/>
    <cellStyle name="Currency 2 2 2 4 23 2" xfId="27962" xr:uid="{00000000-0005-0000-0000-00002B130000}"/>
    <cellStyle name="Currency 2 2 2 4 24" xfId="4909" xr:uid="{00000000-0005-0000-0000-00002C130000}"/>
    <cellStyle name="Currency 2 2 2 4 24 2" xfId="27963" xr:uid="{00000000-0005-0000-0000-00002C130000}"/>
    <cellStyle name="Currency 2 2 2 4 25" xfId="4910" xr:uid="{00000000-0005-0000-0000-00002D130000}"/>
    <cellStyle name="Currency 2 2 2 4 25 2" xfId="27964" xr:uid="{00000000-0005-0000-0000-00002D130000}"/>
    <cellStyle name="Currency 2 2 2 4 26" xfId="4911" xr:uid="{00000000-0005-0000-0000-00002E130000}"/>
    <cellStyle name="Currency 2 2 2 4 26 2" xfId="27965" xr:uid="{00000000-0005-0000-0000-00002E130000}"/>
    <cellStyle name="Currency 2 2 2 4 27" xfId="4912" xr:uid="{00000000-0005-0000-0000-00002F130000}"/>
    <cellStyle name="Currency 2 2 2 4 27 2" xfId="27966" xr:uid="{00000000-0005-0000-0000-00002F130000}"/>
    <cellStyle name="Currency 2 2 2 4 28" xfId="4913" xr:uid="{00000000-0005-0000-0000-000030130000}"/>
    <cellStyle name="Currency 2 2 2 4 28 2" xfId="27967" xr:uid="{00000000-0005-0000-0000-000030130000}"/>
    <cellStyle name="Currency 2 2 2 4 29" xfId="4914" xr:uid="{00000000-0005-0000-0000-000031130000}"/>
    <cellStyle name="Currency 2 2 2 4 29 2" xfId="27968" xr:uid="{00000000-0005-0000-0000-000031130000}"/>
    <cellStyle name="Currency 2 2 2 4 3" xfId="4915" xr:uid="{00000000-0005-0000-0000-000032130000}"/>
    <cellStyle name="Currency 2 2 2 4 3 2" xfId="27969" xr:uid="{00000000-0005-0000-0000-000032130000}"/>
    <cellStyle name="Currency 2 2 2 4 30" xfId="4916" xr:uid="{00000000-0005-0000-0000-000033130000}"/>
    <cellStyle name="Currency 2 2 2 4 30 2" xfId="27970" xr:uid="{00000000-0005-0000-0000-000033130000}"/>
    <cellStyle name="Currency 2 2 2 4 31" xfId="4917" xr:uid="{00000000-0005-0000-0000-000034130000}"/>
    <cellStyle name="Currency 2 2 2 4 31 2" xfId="27971" xr:uid="{00000000-0005-0000-0000-000034130000}"/>
    <cellStyle name="Currency 2 2 2 4 32" xfId="4918" xr:uid="{00000000-0005-0000-0000-000035130000}"/>
    <cellStyle name="Currency 2 2 2 4 32 2" xfId="27972" xr:uid="{00000000-0005-0000-0000-000035130000}"/>
    <cellStyle name="Currency 2 2 2 4 33" xfId="4919" xr:uid="{00000000-0005-0000-0000-000036130000}"/>
    <cellStyle name="Currency 2 2 2 4 33 2" xfId="27973" xr:uid="{00000000-0005-0000-0000-000036130000}"/>
    <cellStyle name="Currency 2 2 2 4 34" xfId="4920" xr:uid="{00000000-0005-0000-0000-000037130000}"/>
    <cellStyle name="Currency 2 2 2 4 34 2" xfId="27974" xr:uid="{00000000-0005-0000-0000-000037130000}"/>
    <cellStyle name="Currency 2 2 2 4 35" xfId="4921" xr:uid="{00000000-0005-0000-0000-000038130000}"/>
    <cellStyle name="Currency 2 2 2 4 35 2" xfId="27975" xr:uid="{00000000-0005-0000-0000-000038130000}"/>
    <cellStyle name="Currency 2 2 2 4 36" xfId="4922" xr:uid="{00000000-0005-0000-0000-000039130000}"/>
    <cellStyle name="Currency 2 2 2 4 36 2" xfId="27976" xr:uid="{00000000-0005-0000-0000-000039130000}"/>
    <cellStyle name="Currency 2 2 2 4 37" xfId="4923" xr:uid="{00000000-0005-0000-0000-00003A130000}"/>
    <cellStyle name="Currency 2 2 2 4 37 2" xfId="27977" xr:uid="{00000000-0005-0000-0000-00003A130000}"/>
    <cellStyle name="Currency 2 2 2 4 38" xfId="4924" xr:uid="{00000000-0005-0000-0000-00003B130000}"/>
    <cellStyle name="Currency 2 2 2 4 38 2" xfId="27978" xr:uid="{00000000-0005-0000-0000-00003B130000}"/>
    <cellStyle name="Currency 2 2 2 4 39" xfId="4925" xr:uid="{00000000-0005-0000-0000-00003C130000}"/>
    <cellStyle name="Currency 2 2 2 4 39 2" xfId="27979" xr:uid="{00000000-0005-0000-0000-00003C130000}"/>
    <cellStyle name="Currency 2 2 2 4 4" xfId="4926" xr:uid="{00000000-0005-0000-0000-00003D130000}"/>
    <cellStyle name="Currency 2 2 2 4 4 2" xfId="27980" xr:uid="{00000000-0005-0000-0000-00003D130000}"/>
    <cellStyle name="Currency 2 2 2 4 40" xfId="4927" xr:uid="{00000000-0005-0000-0000-00003E130000}"/>
    <cellStyle name="Currency 2 2 2 4 40 2" xfId="27981" xr:uid="{00000000-0005-0000-0000-00003E130000}"/>
    <cellStyle name="Currency 2 2 2 4 41" xfId="4928" xr:uid="{00000000-0005-0000-0000-00003F130000}"/>
    <cellStyle name="Currency 2 2 2 4 41 2" xfId="27982" xr:uid="{00000000-0005-0000-0000-00003F130000}"/>
    <cellStyle name="Currency 2 2 2 4 42" xfId="4929" xr:uid="{00000000-0005-0000-0000-000040130000}"/>
    <cellStyle name="Currency 2 2 2 4 42 2" xfId="27983" xr:uid="{00000000-0005-0000-0000-000040130000}"/>
    <cellStyle name="Currency 2 2 2 4 43" xfId="4930" xr:uid="{00000000-0005-0000-0000-000041130000}"/>
    <cellStyle name="Currency 2 2 2 4 43 2" xfId="27984" xr:uid="{00000000-0005-0000-0000-000041130000}"/>
    <cellStyle name="Currency 2 2 2 4 44" xfId="4931" xr:uid="{00000000-0005-0000-0000-000042130000}"/>
    <cellStyle name="Currency 2 2 2 4 44 2" xfId="27985" xr:uid="{00000000-0005-0000-0000-000042130000}"/>
    <cellStyle name="Currency 2 2 2 4 45" xfId="4932" xr:uid="{00000000-0005-0000-0000-000043130000}"/>
    <cellStyle name="Currency 2 2 2 4 45 2" xfId="27986" xr:uid="{00000000-0005-0000-0000-000043130000}"/>
    <cellStyle name="Currency 2 2 2 4 46" xfId="4933" xr:uid="{00000000-0005-0000-0000-000044130000}"/>
    <cellStyle name="Currency 2 2 2 4 46 2" xfId="27987" xr:uid="{00000000-0005-0000-0000-000044130000}"/>
    <cellStyle name="Currency 2 2 2 4 47" xfId="4934" xr:uid="{00000000-0005-0000-0000-000045130000}"/>
    <cellStyle name="Currency 2 2 2 4 47 2" xfId="27988" xr:uid="{00000000-0005-0000-0000-000045130000}"/>
    <cellStyle name="Currency 2 2 2 4 48" xfId="4935" xr:uid="{00000000-0005-0000-0000-000046130000}"/>
    <cellStyle name="Currency 2 2 2 4 48 2" xfId="27989" xr:uid="{00000000-0005-0000-0000-000046130000}"/>
    <cellStyle name="Currency 2 2 2 4 49" xfId="4936" xr:uid="{00000000-0005-0000-0000-000047130000}"/>
    <cellStyle name="Currency 2 2 2 4 49 2" xfId="27990" xr:uid="{00000000-0005-0000-0000-000047130000}"/>
    <cellStyle name="Currency 2 2 2 4 5" xfId="4937" xr:uid="{00000000-0005-0000-0000-000048130000}"/>
    <cellStyle name="Currency 2 2 2 4 5 2" xfId="27991" xr:uid="{00000000-0005-0000-0000-000048130000}"/>
    <cellStyle name="Currency 2 2 2 4 50" xfId="4938" xr:uid="{00000000-0005-0000-0000-000049130000}"/>
    <cellStyle name="Currency 2 2 2 4 50 2" xfId="27992" xr:uid="{00000000-0005-0000-0000-000049130000}"/>
    <cellStyle name="Currency 2 2 2 4 51" xfId="4939" xr:uid="{00000000-0005-0000-0000-00004A130000}"/>
    <cellStyle name="Currency 2 2 2 4 51 2" xfId="27993" xr:uid="{00000000-0005-0000-0000-00004A130000}"/>
    <cellStyle name="Currency 2 2 2 4 52" xfId="4940" xr:uid="{00000000-0005-0000-0000-00004B130000}"/>
    <cellStyle name="Currency 2 2 2 4 52 2" xfId="27994" xr:uid="{00000000-0005-0000-0000-00004B130000}"/>
    <cellStyle name="Currency 2 2 2 4 53" xfId="4941" xr:uid="{00000000-0005-0000-0000-00004C130000}"/>
    <cellStyle name="Currency 2 2 2 4 53 2" xfId="27995" xr:uid="{00000000-0005-0000-0000-00004C130000}"/>
    <cellStyle name="Currency 2 2 2 4 54" xfId="4942" xr:uid="{00000000-0005-0000-0000-00004D130000}"/>
    <cellStyle name="Currency 2 2 2 4 54 2" xfId="27996" xr:uid="{00000000-0005-0000-0000-00004D130000}"/>
    <cellStyle name="Currency 2 2 2 4 55" xfId="4943" xr:uid="{00000000-0005-0000-0000-00004E130000}"/>
    <cellStyle name="Currency 2 2 2 4 55 2" xfId="27997" xr:uid="{00000000-0005-0000-0000-00004E130000}"/>
    <cellStyle name="Currency 2 2 2 4 56" xfId="4944" xr:uid="{00000000-0005-0000-0000-00004F130000}"/>
    <cellStyle name="Currency 2 2 2 4 56 2" xfId="27998" xr:uid="{00000000-0005-0000-0000-00004F130000}"/>
    <cellStyle name="Currency 2 2 2 4 57" xfId="4945" xr:uid="{00000000-0005-0000-0000-000050130000}"/>
    <cellStyle name="Currency 2 2 2 4 57 2" xfId="27999" xr:uid="{00000000-0005-0000-0000-000050130000}"/>
    <cellStyle name="Currency 2 2 2 4 58" xfId="4946" xr:uid="{00000000-0005-0000-0000-000051130000}"/>
    <cellStyle name="Currency 2 2 2 4 58 2" xfId="28000" xr:uid="{00000000-0005-0000-0000-000051130000}"/>
    <cellStyle name="Currency 2 2 2 4 59" xfId="4947" xr:uid="{00000000-0005-0000-0000-000052130000}"/>
    <cellStyle name="Currency 2 2 2 4 59 2" xfId="28001" xr:uid="{00000000-0005-0000-0000-000052130000}"/>
    <cellStyle name="Currency 2 2 2 4 6" xfId="4948" xr:uid="{00000000-0005-0000-0000-000053130000}"/>
    <cellStyle name="Currency 2 2 2 4 6 2" xfId="28002" xr:uid="{00000000-0005-0000-0000-000053130000}"/>
    <cellStyle name="Currency 2 2 2 4 60" xfId="4949" xr:uid="{00000000-0005-0000-0000-000054130000}"/>
    <cellStyle name="Currency 2 2 2 4 60 2" xfId="28003" xr:uid="{00000000-0005-0000-0000-000054130000}"/>
    <cellStyle name="Currency 2 2 2 4 61" xfId="4950" xr:uid="{00000000-0005-0000-0000-000055130000}"/>
    <cellStyle name="Currency 2 2 2 4 61 2" xfId="28004" xr:uid="{00000000-0005-0000-0000-000055130000}"/>
    <cellStyle name="Currency 2 2 2 4 62" xfId="4951" xr:uid="{00000000-0005-0000-0000-000056130000}"/>
    <cellStyle name="Currency 2 2 2 4 62 2" xfId="28005" xr:uid="{00000000-0005-0000-0000-000056130000}"/>
    <cellStyle name="Currency 2 2 2 4 63" xfId="4952" xr:uid="{00000000-0005-0000-0000-000057130000}"/>
    <cellStyle name="Currency 2 2 2 4 63 2" xfId="28006" xr:uid="{00000000-0005-0000-0000-000057130000}"/>
    <cellStyle name="Currency 2 2 2 4 64" xfId="4953" xr:uid="{00000000-0005-0000-0000-000058130000}"/>
    <cellStyle name="Currency 2 2 2 4 64 2" xfId="28007" xr:uid="{00000000-0005-0000-0000-000058130000}"/>
    <cellStyle name="Currency 2 2 2 4 65" xfId="4954" xr:uid="{00000000-0005-0000-0000-000059130000}"/>
    <cellStyle name="Currency 2 2 2 4 65 2" xfId="28008" xr:uid="{00000000-0005-0000-0000-000059130000}"/>
    <cellStyle name="Currency 2 2 2 4 66" xfId="27947" xr:uid="{00000000-0005-0000-0000-00001C130000}"/>
    <cellStyle name="Currency 2 2 2 4 7" xfId="4955" xr:uid="{00000000-0005-0000-0000-00005A130000}"/>
    <cellStyle name="Currency 2 2 2 4 7 2" xfId="28009" xr:uid="{00000000-0005-0000-0000-00005A130000}"/>
    <cellStyle name="Currency 2 2 2 4 8" xfId="4956" xr:uid="{00000000-0005-0000-0000-00005B130000}"/>
    <cellStyle name="Currency 2 2 2 4 8 2" xfId="28010" xr:uid="{00000000-0005-0000-0000-00005B130000}"/>
    <cellStyle name="Currency 2 2 2 4 9" xfId="4957" xr:uid="{00000000-0005-0000-0000-00005C130000}"/>
    <cellStyle name="Currency 2 2 2 4 9 2" xfId="28011" xr:uid="{00000000-0005-0000-0000-00005C130000}"/>
    <cellStyle name="Currency 2 2 2 40" xfId="4958" xr:uid="{00000000-0005-0000-0000-00005D130000}"/>
    <cellStyle name="Currency 2 2 2 40 2" xfId="28012" xr:uid="{00000000-0005-0000-0000-00005D130000}"/>
    <cellStyle name="Currency 2 2 2 41" xfId="4959" xr:uid="{00000000-0005-0000-0000-00005E130000}"/>
    <cellStyle name="Currency 2 2 2 41 2" xfId="28013" xr:uid="{00000000-0005-0000-0000-00005E130000}"/>
    <cellStyle name="Currency 2 2 2 42" xfId="4960" xr:uid="{00000000-0005-0000-0000-00005F130000}"/>
    <cellStyle name="Currency 2 2 2 42 2" xfId="28014" xr:uid="{00000000-0005-0000-0000-00005F130000}"/>
    <cellStyle name="Currency 2 2 2 43" xfId="4961" xr:uid="{00000000-0005-0000-0000-000060130000}"/>
    <cellStyle name="Currency 2 2 2 43 2" xfId="28015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2 2" xfId="28017" xr:uid="{00000000-0005-0000-0000-000062130000}"/>
    <cellStyle name="Currency 2 2 2 44 3" xfId="4964" xr:uid="{00000000-0005-0000-0000-000063130000}"/>
    <cellStyle name="Currency 2 2 2 44 3 2" xfId="28018" xr:uid="{00000000-0005-0000-0000-000063130000}"/>
    <cellStyle name="Currency 2 2 2 44 4" xfId="4965" xr:uid="{00000000-0005-0000-0000-000064130000}"/>
    <cellStyle name="Currency 2 2 2 44 4 2" xfId="28019" xr:uid="{00000000-0005-0000-0000-000064130000}"/>
    <cellStyle name="Currency 2 2 2 44 5" xfId="4966" xr:uid="{00000000-0005-0000-0000-000065130000}"/>
    <cellStyle name="Currency 2 2 2 44 5 2" xfId="28020" xr:uid="{00000000-0005-0000-0000-000065130000}"/>
    <cellStyle name="Currency 2 2 2 44 6" xfId="4967" xr:uid="{00000000-0005-0000-0000-000066130000}"/>
    <cellStyle name="Currency 2 2 2 44 6 2" xfId="28021" xr:uid="{00000000-0005-0000-0000-000066130000}"/>
    <cellStyle name="Currency 2 2 2 44 7" xfId="28016" xr:uid="{00000000-0005-0000-0000-000061130000}"/>
    <cellStyle name="Currency 2 2 2 45" xfId="4968" xr:uid="{00000000-0005-0000-0000-000067130000}"/>
    <cellStyle name="Currency 2 2 2 45 2" xfId="28022" xr:uid="{00000000-0005-0000-0000-000067130000}"/>
    <cellStyle name="Currency 2 2 2 46" xfId="4969" xr:uid="{00000000-0005-0000-0000-000068130000}"/>
    <cellStyle name="Currency 2 2 2 46 2" xfId="28023" xr:uid="{00000000-0005-0000-0000-000068130000}"/>
    <cellStyle name="Currency 2 2 2 47" xfId="4970" xr:uid="{00000000-0005-0000-0000-000069130000}"/>
    <cellStyle name="Currency 2 2 2 47 2" xfId="28024" xr:uid="{00000000-0005-0000-0000-000069130000}"/>
    <cellStyle name="Currency 2 2 2 48" xfId="4971" xr:uid="{00000000-0005-0000-0000-00006A130000}"/>
    <cellStyle name="Currency 2 2 2 48 2" xfId="28025" xr:uid="{00000000-0005-0000-0000-00006A130000}"/>
    <cellStyle name="Currency 2 2 2 49" xfId="4972" xr:uid="{00000000-0005-0000-0000-00006B130000}"/>
    <cellStyle name="Currency 2 2 2 49 2" xfId="28026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0 2" xfId="28028" xr:uid="{00000000-0005-0000-0000-00006D130000}"/>
    <cellStyle name="Currency 2 2 2 5 11" xfId="4975" xr:uid="{00000000-0005-0000-0000-00006E130000}"/>
    <cellStyle name="Currency 2 2 2 5 11 2" xfId="28029" xr:uid="{00000000-0005-0000-0000-00006E130000}"/>
    <cellStyle name="Currency 2 2 2 5 12" xfId="4976" xr:uid="{00000000-0005-0000-0000-00006F130000}"/>
    <cellStyle name="Currency 2 2 2 5 12 2" xfId="28030" xr:uid="{00000000-0005-0000-0000-00006F130000}"/>
    <cellStyle name="Currency 2 2 2 5 13" xfId="4977" xr:uid="{00000000-0005-0000-0000-000070130000}"/>
    <cellStyle name="Currency 2 2 2 5 13 2" xfId="28031" xr:uid="{00000000-0005-0000-0000-000070130000}"/>
    <cellStyle name="Currency 2 2 2 5 14" xfId="4978" xr:uid="{00000000-0005-0000-0000-000071130000}"/>
    <cellStyle name="Currency 2 2 2 5 14 2" xfId="28032" xr:uid="{00000000-0005-0000-0000-000071130000}"/>
    <cellStyle name="Currency 2 2 2 5 15" xfId="4979" xr:uid="{00000000-0005-0000-0000-000072130000}"/>
    <cellStyle name="Currency 2 2 2 5 15 2" xfId="28033" xr:uid="{00000000-0005-0000-0000-000072130000}"/>
    <cellStyle name="Currency 2 2 2 5 16" xfId="4980" xr:uid="{00000000-0005-0000-0000-000073130000}"/>
    <cellStyle name="Currency 2 2 2 5 16 2" xfId="28034" xr:uid="{00000000-0005-0000-0000-000073130000}"/>
    <cellStyle name="Currency 2 2 2 5 17" xfId="4981" xr:uid="{00000000-0005-0000-0000-000074130000}"/>
    <cellStyle name="Currency 2 2 2 5 17 2" xfId="28035" xr:uid="{00000000-0005-0000-0000-000074130000}"/>
    <cellStyle name="Currency 2 2 2 5 18" xfId="4982" xr:uid="{00000000-0005-0000-0000-000075130000}"/>
    <cellStyle name="Currency 2 2 2 5 18 2" xfId="28036" xr:uid="{00000000-0005-0000-0000-000075130000}"/>
    <cellStyle name="Currency 2 2 2 5 19" xfId="4983" xr:uid="{00000000-0005-0000-0000-000076130000}"/>
    <cellStyle name="Currency 2 2 2 5 19 2" xfId="28037" xr:uid="{00000000-0005-0000-0000-000076130000}"/>
    <cellStyle name="Currency 2 2 2 5 2" xfId="4984" xr:uid="{00000000-0005-0000-0000-000077130000}"/>
    <cellStyle name="Currency 2 2 2 5 2 2" xfId="28038" xr:uid="{00000000-0005-0000-0000-000077130000}"/>
    <cellStyle name="Currency 2 2 2 5 20" xfId="4985" xr:uid="{00000000-0005-0000-0000-000078130000}"/>
    <cellStyle name="Currency 2 2 2 5 20 2" xfId="28039" xr:uid="{00000000-0005-0000-0000-000078130000}"/>
    <cellStyle name="Currency 2 2 2 5 21" xfId="4986" xr:uid="{00000000-0005-0000-0000-000079130000}"/>
    <cellStyle name="Currency 2 2 2 5 21 2" xfId="28040" xr:uid="{00000000-0005-0000-0000-000079130000}"/>
    <cellStyle name="Currency 2 2 2 5 22" xfId="4987" xr:uid="{00000000-0005-0000-0000-00007A130000}"/>
    <cellStyle name="Currency 2 2 2 5 22 2" xfId="28041" xr:uid="{00000000-0005-0000-0000-00007A130000}"/>
    <cellStyle name="Currency 2 2 2 5 23" xfId="4988" xr:uid="{00000000-0005-0000-0000-00007B130000}"/>
    <cellStyle name="Currency 2 2 2 5 23 2" xfId="28042" xr:uid="{00000000-0005-0000-0000-00007B130000}"/>
    <cellStyle name="Currency 2 2 2 5 24" xfId="4989" xr:uid="{00000000-0005-0000-0000-00007C130000}"/>
    <cellStyle name="Currency 2 2 2 5 24 2" xfId="28043" xr:uid="{00000000-0005-0000-0000-00007C130000}"/>
    <cellStyle name="Currency 2 2 2 5 25" xfId="4990" xr:uid="{00000000-0005-0000-0000-00007D130000}"/>
    <cellStyle name="Currency 2 2 2 5 25 2" xfId="28044" xr:uid="{00000000-0005-0000-0000-00007D130000}"/>
    <cellStyle name="Currency 2 2 2 5 26" xfId="4991" xr:uid="{00000000-0005-0000-0000-00007E130000}"/>
    <cellStyle name="Currency 2 2 2 5 26 2" xfId="28045" xr:uid="{00000000-0005-0000-0000-00007E130000}"/>
    <cellStyle name="Currency 2 2 2 5 27" xfId="4992" xr:uid="{00000000-0005-0000-0000-00007F130000}"/>
    <cellStyle name="Currency 2 2 2 5 27 2" xfId="28046" xr:uid="{00000000-0005-0000-0000-00007F130000}"/>
    <cellStyle name="Currency 2 2 2 5 28" xfId="4993" xr:uid="{00000000-0005-0000-0000-000080130000}"/>
    <cellStyle name="Currency 2 2 2 5 28 2" xfId="28047" xr:uid="{00000000-0005-0000-0000-000080130000}"/>
    <cellStyle name="Currency 2 2 2 5 29" xfId="4994" xr:uid="{00000000-0005-0000-0000-000081130000}"/>
    <cellStyle name="Currency 2 2 2 5 29 2" xfId="28048" xr:uid="{00000000-0005-0000-0000-000081130000}"/>
    <cellStyle name="Currency 2 2 2 5 3" xfId="4995" xr:uid="{00000000-0005-0000-0000-000082130000}"/>
    <cellStyle name="Currency 2 2 2 5 3 2" xfId="28049" xr:uid="{00000000-0005-0000-0000-000082130000}"/>
    <cellStyle name="Currency 2 2 2 5 30" xfId="4996" xr:uid="{00000000-0005-0000-0000-000083130000}"/>
    <cellStyle name="Currency 2 2 2 5 30 2" xfId="28050" xr:uid="{00000000-0005-0000-0000-000083130000}"/>
    <cellStyle name="Currency 2 2 2 5 31" xfId="4997" xr:uid="{00000000-0005-0000-0000-000084130000}"/>
    <cellStyle name="Currency 2 2 2 5 31 2" xfId="28051" xr:uid="{00000000-0005-0000-0000-000084130000}"/>
    <cellStyle name="Currency 2 2 2 5 32" xfId="4998" xr:uid="{00000000-0005-0000-0000-000085130000}"/>
    <cellStyle name="Currency 2 2 2 5 32 2" xfId="28052" xr:uid="{00000000-0005-0000-0000-000085130000}"/>
    <cellStyle name="Currency 2 2 2 5 33" xfId="4999" xr:uid="{00000000-0005-0000-0000-000086130000}"/>
    <cellStyle name="Currency 2 2 2 5 33 2" xfId="28053" xr:uid="{00000000-0005-0000-0000-000086130000}"/>
    <cellStyle name="Currency 2 2 2 5 34" xfId="5000" xr:uid="{00000000-0005-0000-0000-000087130000}"/>
    <cellStyle name="Currency 2 2 2 5 34 2" xfId="28054" xr:uid="{00000000-0005-0000-0000-000087130000}"/>
    <cellStyle name="Currency 2 2 2 5 35" xfId="5001" xr:uid="{00000000-0005-0000-0000-000088130000}"/>
    <cellStyle name="Currency 2 2 2 5 35 2" xfId="28055" xr:uid="{00000000-0005-0000-0000-000088130000}"/>
    <cellStyle name="Currency 2 2 2 5 36" xfId="5002" xr:uid="{00000000-0005-0000-0000-000089130000}"/>
    <cellStyle name="Currency 2 2 2 5 36 2" xfId="28056" xr:uid="{00000000-0005-0000-0000-000089130000}"/>
    <cellStyle name="Currency 2 2 2 5 37" xfId="5003" xr:uid="{00000000-0005-0000-0000-00008A130000}"/>
    <cellStyle name="Currency 2 2 2 5 37 2" xfId="28057" xr:uid="{00000000-0005-0000-0000-00008A130000}"/>
    <cellStyle name="Currency 2 2 2 5 38" xfId="5004" xr:uid="{00000000-0005-0000-0000-00008B130000}"/>
    <cellStyle name="Currency 2 2 2 5 38 2" xfId="28058" xr:uid="{00000000-0005-0000-0000-00008B130000}"/>
    <cellStyle name="Currency 2 2 2 5 39" xfId="5005" xr:uid="{00000000-0005-0000-0000-00008C130000}"/>
    <cellStyle name="Currency 2 2 2 5 39 2" xfId="28059" xr:uid="{00000000-0005-0000-0000-00008C130000}"/>
    <cellStyle name="Currency 2 2 2 5 4" xfId="5006" xr:uid="{00000000-0005-0000-0000-00008D130000}"/>
    <cellStyle name="Currency 2 2 2 5 4 2" xfId="28060" xr:uid="{00000000-0005-0000-0000-00008D130000}"/>
    <cellStyle name="Currency 2 2 2 5 40" xfId="5007" xr:uid="{00000000-0005-0000-0000-00008E130000}"/>
    <cellStyle name="Currency 2 2 2 5 40 2" xfId="28061" xr:uid="{00000000-0005-0000-0000-00008E130000}"/>
    <cellStyle name="Currency 2 2 2 5 41" xfId="5008" xr:uid="{00000000-0005-0000-0000-00008F130000}"/>
    <cellStyle name="Currency 2 2 2 5 41 2" xfId="28062" xr:uid="{00000000-0005-0000-0000-00008F130000}"/>
    <cellStyle name="Currency 2 2 2 5 42" xfId="5009" xr:uid="{00000000-0005-0000-0000-000090130000}"/>
    <cellStyle name="Currency 2 2 2 5 42 2" xfId="28063" xr:uid="{00000000-0005-0000-0000-000090130000}"/>
    <cellStyle name="Currency 2 2 2 5 43" xfId="5010" xr:uid="{00000000-0005-0000-0000-000091130000}"/>
    <cellStyle name="Currency 2 2 2 5 43 2" xfId="28064" xr:uid="{00000000-0005-0000-0000-000091130000}"/>
    <cellStyle name="Currency 2 2 2 5 44" xfId="5011" xr:uid="{00000000-0005-0000-0000-000092130000}"/>
    <cellStyle name="Currency 2 2 2 5 44 2" xfId="28065" xr:uid="{00000000-0005-0000-0000-000092130000}"/>
    <cellStyle name="Currency 2 2 2 5 45" xfId="5012" xr:uid="{00000000-0005-0000-0000-000093130000}"/>
    <cellStyle name="Currency 2 2 2 5 45 2" xfId="28066" xr:uid="{00000000-0005-0000-0000-000093130000}"/>
    <cellStyle name="Currency 2 2 2 5 46" xfId="5013" xr:uid="{00000000-0005-0000-0000-000094130000}"/>
    <cellStyle name="Currency 2 2 2 5 46 2" xfId="28067" xr:uid="{00000000-0005-0000-0000-000094130000}"/>
    <cellStyle name="Currency 2 2 2 5 47" xfId="5014" xr:uid="{00000000-0005-0000-0000-000095130000}"/>
    <cellStyle name="Currency 2 2 2 5 47 2" xfId="28068" xr:uid="{00000000-0005-0000-0000-000095130000}"/>
    <cellStyle name="Currency 2 2 2 5 48" xfId="5015" xr:uid="{00000000-0005-0000-0000-000096130000}"/>
    <cellStyle name="Currency 2 2 2 5 48 2" xfId="28069" xr:uid="{00000000-0005-0000-0000-000096130000}"/>
    <cellStyle name="Currency 2 2 2 5 49" xfId="5016" xr:uid="{00000000-0005-0000-0000-000097130000}"/>
    <cellStyle name="Currency 2 2 2 5 49 2" xfId="28070" xr:uid="{00000000-0005-0000-0000-000097130000}"/>
    <cellStyle name="Currency 2 2 2 5 5" xfId="5017" xr:uid="{00000000-0005-0000-0000-000098130000}"/>
    <cellStyle name="Currency 2 2 2 5 5 2" xfId="28071" xr:uid="{00000000-0005-0000-0000-000098130000}"/>
    <cellStyle name="Currency 2 2 2 5 50" xfId="5018" xr:uid="{00000000-0005-0000-0000-000099130000}"/>
    <cellStyle name="Currency 2 2 2 5 50 2" xfId="28072" xr:uid="{00000000-0005-0000-0000-000099130000}"/>
    <cellStyle name="Currency 2 2 2 5 51" xfId="5019" xr:uid="{00000000-0005-0000-0000-00009A130000}"/>
    <cellStyle name="Currency 2 2 2 5 51 2" xfId="28073" xr:uid="{00000000-0005-0000-0000-00009A130000}"/>
    <cellStyle name="Currency 2 2 2 5 52" xfId="5020" xr:uid="{00000000-0005-0000-0000-00009B130000}"/>
    <cellStyle name="Currency 2 2 2 5 52 2" xfId="28074" xr:uid="{00000000-0005-0000-0000-00009B130000}"/>
    <cellStyle name="Currency 2 2 2 5 53" xfId="5021" xr:uid="{00000000-0005-0000-0000-00009C130000}"/>
    <cellStyle name="Currency 2 2 2 5 53 2" xfId="28075" xr:uid="{00000000-0005-0000-0000-00009C130000}"/>
    <cellStyle name="Currency 2 2 2 5 54" xfId="5022" xr:uid="{00000000-0005-0000-0000-00009D130000}"/>
    <cellStyle name="Currency 2 2 2 5 54 2" xfId="28076" xr:uid="{00000000-0005-0000-0000-00009D130000}"/>
    <cellStyle name="Currency 2 2 2 5 55" xfId="5023" xr:uid="{00000000-0005-0000-0000-00009E130000}"/>
    <cellStyle name="Currency 2 2 2 5 55 2" xfId="28077" xr:uid="{00000000-0005-0000-0000-00009E130000}"/>
    <cellStyle name="Currency 2 2 2 5 56" xfId="5024" xr:uid="{00000000-0005-0000-0000-00009F130000}"/>
    <cellStyle name="Currency 2 2 2 5 56 2" xfId="28078" xr:uid="{00000000-0005-0000-0000-00009F130000}"/>
    <cellStyle name="Currency 2 2 2 5 57" xfId="5025" xr:uid="{00000000-0005-0000-0000-0000A0130000}"/>
    <cellStyle name="Currency 2 2 2 5 57 2" xfId="28079" xr:uid="{00000000-0005-0000-0000-0000A0130000}"/>
    <cellStyle name="Currency 2 2 2 5 58" xfId="5026" xr:uid="{00000000-0005-0000-0000-0000A1130000}"/>
    <cellStyle name="Currency 2 2 2 5 58 2" xfId="28080" xr:uid="{00000000-0005-0000-0000-0000A1130000}"/>
    <cellStyle name="Currency 2 2 2 5 59" xfId="5027" xr:uid="{00000000-0005-0000-0000-0000A2130000}"/>
    <cellStyle name="Currency 2 2 2 5 59 2" xfId="28081" xr:uid="{00000000-0005-0000-0000-0000A2130000}"/>
    <cellStyle name="Currency 2 2 2 5 6" xfId="5028" xr:uid="{00000000-0005-0000-0000-0000A3130000}"/>
    <cellStyle name="Currency 2 2 2 5 6 2" xfId="28082" xr:uid="{00000000-0005-0000-0000-0000A3130000}"/>
    <cellStyle name="Currency 2 2 2 5 60" xfId="5029" xr:uid="{00000000-0005-0000-0000-0000A4130000}"/>
    <cellStyle name="Currency 2 2 2 5 60 2" xfId="28083" xr:uid="{00000000-0005-0000-0000-0000A4130000}"/>
    <cellStyle name="Currency 2 2 2 5 61" xfId="5030" xr:uid="{00000000-0005-0000-0000-0000A5130000}"/>
    <cellStyle name="Currency 2 2 2 5 61 2" xfId="28084" xr:uid="{00000000-0005-0000-0000-0000A5130000}"/>
    <cellStyle name="Currency 2 2 2 5 62" xfId="5031" xr:uid="{00000000-0005-0000-0000-0000A6130000}"/>
    <cellStyle name="Currency 2 2 2 5 62 2" xfId="28085" xr:uid="{00000000-0005-0000-0000-0000A6130000}"/>
    <cellStyle name="Currency 2 2 2 5 63" xfId="5032" xr:uid="{00000000-0005-0000-0000-0000A7130000}"/>
    <cellStyle name="Currency 2 2 2 5 63 2" xfId="28086" xr:uid="{00000000-0005-0000-0000-0000A7130000}"/>
    <cellStyle name="Currency 2 2 2 5 64" xfId="5033" xr:uid="{00000000-0005-0000-0000-0000A8130000}"/>
    <cellStyle name="Currency 2 2 2 5 64 2" xfId="28087" xr:uid="{00000000-0005-0000-0000-0000A8130000}"/>
    <cellStyle name="Currency 2 2 2 5 65" xfId="5034" xr:uid="{00000000-0005-0000-0000-0000A9130000}"/>
    <cellStyle name="Currency 2 2 2 5 65 2" xfId="28088" xr:uid="{00000000-0005-0000-0000-0000A9130000}"/>
    <cellStyle name="Currency 2 2 2 5 66" xfId="28027" xr:uid="{00000000-0005-0000-0000-00006C130000}"/>
    <cellStyle name="Currency 2 2 2 5 7" xfId="5035" xr:uid="{00000000-0005-0000-0000-0000AA130000}"/>
    <cellStyle name="Currency 2 2 2 5 7 2" xfId="28089" xr:uid="{00000000-0005-0000-0000-0000AA130000}"/>
    <cellStyle name="Currency 2 2 2 5 8" xfId="5036" xr:uid="{00000000-0005-0000-0000-0000AB130000}"/>
    <cellStyle name="Currency 2 2 2 5 8 2" xfId="28090" xr:uid="{00000000-0005-0000-0000-0000AB130000}"/>
    <cellStyle name="Currency 2 2 2 5 9" xfId="5037" xr:uid="{00000000-0005-0000-0000-0000AC130000}"/>
    <cellStyle name="Currency 2 2 2 5 9 2" xfId="28091" xr:uid="{00000000-0005-0000-0000-0000AC130000}"/>
    <cellStyle name="Currency 2 2 2 50" xfId="5038" xr:uid="{00000000-0005-0000-0000-0000AD130000}"/>
    <cellStyle name="Currency 2 2 2 50 2" xfId="28092" xr:uid="{00000000-0005-0000-0000-0000AD130000}"/>
    <cellStyle name="Currency 2 2 2 51" xfId="5039" xr:uid="{00000000-0005-0000-0000-0000AE130000}"/>
    <cellStyle name="Currency 2 2 2 51 2" xfId="28093" xr:uid="{00000000-0005-0000-0000-0000AE130000}"/>
    <cellStyle name="Currency 2 2 2 52" xfId="5040" xr:uid="{00000000-0005-0000-0000-0000AF130000}"/>
    <cellStyle name="Currency 2 2 2 52 2" xfId="28094" xr:uid="{00000000-0005-0000-0000-0000AF130000}"/>
    <cellStyle name="Currency 2 2 2 53" xfId="5041" xr:uid="{00000000-0005-0000-0000-0000B0130000}"/>
    <cellStyle name="Currency 2 2 2 53 2" xfId="28095" xr:uid="{00000000-0005-0000-0000-0000B0130000}"/>
    <cellStyle name="Currency 2 2 2 54" xfId="5042" xr:uid="{00000000-0005-0000-0000-0000B1130000}"/>
    <cellStyle name="Currency 2 2 2 54 2" xfId="28096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2 2" xfId="28098" xr:uid="{00000000-0005-0000-0000-0000B3130000}"/>
    <cellStyle name="Currency 2 2 2 55 3" xfId="5045" xr:uid="{00000000-0005-0000-0000-0000B4130000}"/>
    <cellStyle name="Currency 2 2 2 55 3 2" xfId="28099" xr:uid="{00000000-0005-0000-0000-0000B4130000}"/>
    <cellStyle name="Currency 2 2 2 55 4" xfId="5046" xr:uid="{00000000-0005-0000-0000-0000B5130000}"/>
    <cellStyle name="Currency 2 2 2 55 4 2" xfId="28100" xr:uid="{00000000-0005-0000-0000-0000B5130000}"/>
    <cellStyle name="Currency 2 2 2 55 5" xfId="5047" xr:uid="{00000000-0005-0000-0000-0000B6130000}"/>
    <cellStyle name="Currency 2 2 2 55 5 2" xfId="28101" xr:uid="{00000000-0005-0000-0000-0000B6130000}"/>
    <cellStyle name="Currency 2 2 2 55 6" xfId="28097" xr:uid="{00000000-0005-0000-0000-0000B2130000}"/>
    <cellStyle name="Currency 2 2 2 56" xfId="5048" xr:uid="{00000000-0005-0000-0000-0000B7130000}"/>
    <cellStyle name="Currency 2 2 2 56 2" xfId="28102" xr:uid="{00000000-0005-0000-0000-0000B7130000}"/>
    <cellStyle name="Currency 2 2 2 57" xfId="5049" xr:uid="{00000000-0005-0000-0000-0000B8130000}"/>
    <cellStyle name="Currency 2 2 2 57 2" xfId="28103" xr:uid="{00000000-0005-0000-0000-0000B8130000}"/>
    <cellStyle name="Currency 2 2 2 58" xfId="5050" xr:uid="{00000000-0005-0000-0000-0000B9130000}"/>
    <cellStyle name="Currency 2 2 2 58 2" xfId="28104" xr:uid="{00000000-0005-0000-0000-0000B9130000}"/>
    <cellStyle name="Currency 2 2 2 59" xfId="5051" xr:uid="{00000000-0005-0000-0000-0000BA130000}"/>
    <cellStyle name="Currency 2 2 2 59 2" xfId="28105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0 2" xfId="28107" xr:uid="{00000000-0005-0000-0000-0000BC130000}"/>
    <cellStyle name="Currency 2 2 2 6 11" xfId="5054" xr:uid="{00000000-0005-0000-0000-0000BD130000}"/>
    <cellStyle name="Currency 2 2 2 6 11 2" xfId="28108" xr:uid="{00000000-0005-0000-0000-0000BD130000}"/>
    <cellStyle name="Currency 2 2 2 6 12" xfId="5055" xr:uid="{00000000-0005-0000-0000-0000BE130000}"/>
    <cellStyle name="Currency 2 2 2 6 12 2" xfId="28109" xr:uid="{00000000-0005-0000-0000-0000BE130000}"/>
    <cellStyle name="Currency 2 2 2 6 13" xfId="5056" xr:uid="{00000000-0005-0000-0000-0000BF130000}"/>
    <cellStyle name="Currency 2 2 2 6 13 2" xfId="28110" xr:uid="{00000000-0005-0000-0000-0000BF130000}"/>
    <cellStyle name="Currency 2 2 2 6 14" xfId="5057" xr:uid="{00000000-0005-0000-0000-0000C0130000}"/>
    <cellStyle name="Currency 2 2 2 6 14 2" xfId="28111" xr:uid="{00000000-0005-0000-0000-0000C0130000}"/>
    <cellStyle name="Currency 2 2 2 6 15" xfId="5058" xr:uid="{00000000-0005-0000-0000-0000C1130000}"/>
    <cellStyle name="Currency 2 2 2 6 15 2" xfId="28112" xr:uid="{00000000-0005-0000-0000-0000C1130000}"/>
    <cellStyle name="Currency 2 2 2 6 16" xfId="5059" xr:uid="{00000000-0005-0000-0000-0000C2130000}"/>
    <cellStyle name="Currency 2 2 2 6 16 2" xfId="28113" xr:uid="{00000000-0005-0000-0000-0000C2130000}"/>
    <cellStyle name="Currency 2 2 2 6 17" xfId="5060" xr:uid="{00000000-0005-0000-0000-0000C3130000}"/>
    <cellStyle name="Currency 2 2 2 6 17 2" xfId="28114" xr:uid="{00000000-0005-0000-0000-0000C3130000}"/>
    <cellStyle name="Currency 2 2 2 6 18" xfId="5061" xr:uid="{00000000-0005-0000-0000-0000C4130000}"/>
    <cellStyle name="Currency 2 2 2 6 18 2" xfId="28115" xr:uid="{00000000-0005-0000-0000-0000C4130000}"/>
    <cellStyle name="Currency 2 2 2 6 19" xfId="5062" xr:uid="{00000000-0005-0000-0000-0000C5130000}"/>
    <cellStyle name="Currency 2 2 2 6 19 2" xfId="28116" xr:uid="{00000000-0005-0000-0000-0000C5130000}"/>
    <cellStyle name="Currency 2 2 2 6 2" xfId="5063" xr:uid="{00000000-0005-0000-0000-0000C6130000}"/>
    <cellStyle name="Currency 2 2 2 6 2 2" xfId="28117" xr:uid="{00000000-0005-0000-0000-0000C6130000}"/>
    <cellStyle name="Currency 2 2 2 6 20" xfId="5064" xr:uid="{00000000-0005-0000-0000-0000C7130000}"/>
    <cellStyle name="Currency 2 2 2 6 20 2" xfId="28118" xr:uid="{00000000-0005-0000-0000-0000C7130000}"/>
    <cellStyle name="Currency 2 2 2 6 21" xfId="5065" xr:uid="{00000000-0005-0000-0000-0000C8130000}"/>
    <cellStyle name="Currency 2 2 2 6 21 2" xfId="28119" xr:uid="{00000000-0005-0000-0000-0000C8130000}"/>
    <cellStyle name="Currency 2 2 2 6 22" xfId="5066" xr:uid="{00000000-0005-0000-0000-0000C9130000}"/>
    <cellStyle name="Currency 2 2 2 6 22 2" xfId="28120" xr:uid="{00000000-0005-0000-0000-0000C9130000}"/>
    <cellStyle name="Currency 2 2 2 6 23" xfId="5067" xr:uid="{00000000-0005-0000-0000-0000CA130000}"/>
    <cellStyle name="Currency 2 2 2 6 23 2" xfId="28121" xr:uid="{00000000-0005-0000-0000-0000CA130000}"/>
    <cellStyle name="Currency 2 2 2 6 24" xfId="5068" xr:uid="{00000000-0005-0000-0000-0000CB130000}"/>
    <cellStyle name="Currency 2 2 2 6 24 2" xfId="28122" xr:uid="{00000000-0005-0000-0000-0000CB130000}"/>
    <cellStyle name="Currency 2 2 2 6 25" xfId="5069" xr:uid="{00000000-0005-0000-0000-0000CC130000}"/>
    <cellStyle name="Currency 2 2 2 6 25 2" xfId="28123" xr:uid="{00000000-0005-0000-0000-0000CC130000}"/>
    <cellStyle name="Currency 2 2 2 6 26" xfId="5070" xr:uid="{00000000-0005-0000-0000-0000CD130000}"/>
    <cellStyle name="Currency 2 2 2 6 26 2" xfId="28124" xr:uid="{00000000-0005-0000-0000-0000CD130000}"/>
    <cellStyle name="Currency 2 2 2 6 27" xfId="5071" xr:uid="{00000000-0005-0000-0000-0000CE130000}"/>
    <cellStyle name="Currency 2 2 2 6 27 2" xfId="28125" xr:uid="{00000000-0005-0000-0000-0000CE130000}"/>
    <cellStyle name="Currency 2 2 2 6 28" xfId="5072" xr:uid="{00000000-0005-0000-0000-0000CF130000}"/>
    <cellStyle name="Currency 2 2 2 6 28 2" xfId="28126" xr:uid="{00000000-0005-0000-0000-0000CF130000}"/>
    <cellStyle name="Currency 2 2 2 6 29" xfId="5073" xr:uid="{00000000-0005-0000-0000-0000D0130000}"/>
    <cellStyle name="Currency 2 2 2 6 29 2" xfId="28127" xr:uid="{00000000-0005-0000-0000-0000D0130000}"/>
    <cellStyle name="Currency 2 2 2 6 3" xfId="5074" xr:uid="{00000000-0005-0000-0000-0000D1130000}"/>
    <cellStyle name="Currency 2 2 2 6 3 2" xfId="28128" xr:uid="{00000000-0005-0000-0000-0000D1130000}"/>
    <cellStyle name="Currency 2 2 2 6 30" xfId="5075" xr:uid="{00000000-0005-0000-0000-0000D2130000}"/>
    <cellStyle name="Currency 2 2 2 6 30 2" xfId="28129" xr:uid="{00000000-0005-0000-0000-0000D2130000}"/>
    <cellStyle name="Currency 2 2 2 6 31" xfId="5076" xr:uid="{00000000-0005-0000-0000-0000D3130000}"/>
    <cellStyle name="Currency 2 2 2 6 31 2" xfId="28130" xr:uid="{00000000-0005-0000-0000-0000D3130000}"/>
    <cellStyle name="Currency 2 2 2 6 32" xfId="5077" xr:uid="{00000000-0005-0000-0000-0000D4130000}"/>
    <cellStyle name="Currency 2 2 2 6 32 2" xfId="28131" xr:uid="{00000000-0005-0000-0000-0000D4130000}"/>
    <cellStyle name="Currency 2 2 2 6 33" xfId="5078" xr:uid="{00000000-0005-0000-0000-0000D5130000}"/>
    <cellStyle name="Currency 2 2 2 6 33 2" xfId="28132" xr:uid="{00000000-0005-0000-0000-0000D5130000}"/>
    <cellStyle name="Currency 2 2 2 6 34" xfId="5079" xr:uid="{00000000-0005-0000-0000-0000D6130000}"/>
    <cellStyle name="Currency 2 2 2 6 34 2" xfId="28133" xr:uid="{00000000-0005-0000-0000-0000D6130000}"/>
    <cellStyle name="Currency 2 2 2 6 35" xfId="5080" xr:uid="{00000000-0005-0000-0000-0000D7130000}"/>
    <cellStyle name="Currency 2 2 2 6 35 2" xfId="28134" xr:uid="{00000000-0005-0000-0000-0000D7130000}"/>
    <cellStyle name="Currency 2 2 2 6 36" xfId="5081" xr:uid="{00000000-0005-0000-0000-0000D8130000}"/>
    <cellStyle name="Currency 2 2 2 6 36 2" xfId="28135" xr:uid="{00000000-0005-0000-0000-0000D8130000}"/>
    <cellStyle name="Currency 2 2 2 6 37" xfId="5082" xr:uid="{00000000-0005-0000-0000-0000D9130000}"/>
    <cellStyle name="Currency 2 2 2 6 37 2" xfId="28136" xr:uid="{00000000-0005-0000-0000-0000D9130000}"/>
    <cellStyle name="Currency 2 2 2 6 38" xfId="5083" xr:uid="{00000000-0005-0000-0000-0000DA130000}"/>
    <cellStyle name="Currency 2 2 2 6 38 2" xfId="28137" xr:uid="{00000000-0005-0000-0000-0000DA130000}"/>
    <cellStyle name="Currency 2 2 2 6 39" xfId="5084" xr:uid="{00000000-0005-0000-0000-0000DB130000}"/>
    <cellStyle name="Currency 2 2 2 6 39 2" xfId="28138" xr:uid="{00000000-0005-0000-0000-0000DB130000}"/>
    <cellStyle name="Currency 2 2 2 6 4" xfId="5085" xr:uid="{00000000-0005-0000-0000-0000DC130000}"/>
    <cellStyle name="Currency 2 2 2 6 4 2" xfId="28139" xr:uid="{00000000-0005-0000-0000-0000DC130000}"/>
    <cellStyle name="Currency 2 2 2 6 40" xfId="5086" xr:uid="{00000000-0005-0000-0000-0000DD130000}"/>
    <cellStyle name="Currency 2 2 2 6 40 2" xfId="28140" xr:uid="{00000000-0005-0000-0000-0000DD130000}"/>
    <cellStyle name="Currency 2 2 2 6 41" xfId="5087" xr:uid="{00000000-0005-0000-0000-0000DE130000}"/>
    <cellStyle name="Currency 2 2 2 6 41 2" xfId="28141" xr:uid="{00000000-0005-0000-0000-0000DE130000}"/>
    <cellStyle name="Currency 2 2 2 6 42" xfId="5088" xr:uid="{00000000-0005-0000-0000-0000DF130000}"/>
    <cellStyle name="Currency 2 2 2 6 42 2" xfId="28142" xr:uid="{00000000-0005-0000-0000-0000DF130000}"/>
    <cellStyle name="Currency 2 2 2 6 43" xfId="5089" xr:uid="{00000000-0005-0000-0000-0000E0130000}"/>
    <cellStyle name="Currency 2 2 2 6 43 2" xfId="28143" xr:uid="{00000000-0005-0000-0000-0000E0130000}"/>
    <cellStyle name="Currency 2 2 2 6 44" xfId="5090" xr:uid="{00000000-0005-0000-0000-0000E1130000}"/>
    <cellStyle name="Currency 2 2 2 6 44 2" xfId="28144" xr:uid="{00000000-0005-0000-0000-0000E1130000}"/>
    <cellStyle name="Currency 2 2 2 6 45" xfId="5091" xr:uid="{00000000-0005-0000-0000-0000E2130000}"/>
    <cellStyle name="Currency 2 2 2 6 45 2" xfId="28145" xr:uid="{00000000-0005-0000-0000-0000E2130000}"/>
    <cellStyle name="Currency 2 2 2 6 46" xfId="5092" xr:uid="{00000000-0005-0000-0000-0000E3130000}"/>
    <cellStyle name="Currency 2 2 2 6 46 2" xfId="28146" xr:uid="{00000000-0005-0000-0000-0000E3130000}"/>
    <cellStyle name="Currency 2 2 2 6 47" xfId="5093" xr:uid="{00000000-0005-0000-0000-0000E4130000}"/>
    <cellStyle name="Currency 2 2 2 6 47 2" xfId="28147" xr:uid="{00000000-0005-0000-0000-0000E4130000}"/>
    <cellStyle name="Currency 2 2 2 6 48" xfId="5094" xr:uid="{00000000-0005-0000-0000-0000E5130000}"/>
    <cellStyle name="Currency 2 2 2 6 48 2" xfId="28148" xr:uid="{00000000-0005-0000-0000-0000E5130000}"/>
    <cellStyle name="Currency 2 2 2 6 49" xfId="5095" xr:uid="{00000000-0005-0000-0000-0000E6130000}"/>
    <cellStyle name="Currency 2 2 2 6 49 2" xfId="28149" xr:uid="{00000000-0005-0000-0000-0000E6130000}"/>
    <cellStyle name="Currency 2 2 2 6 5" xfId="5096" xr:uid="{00000000-0005-0000-0000-0000E7130000}"/>
    <cellStyle name="Currency 2 2 2 6 5 2" xfId="28150" xr:uid="{00000000-0005-0000-0000-0000E7130000}"/>
    <cellStyle name="Currency 2 2 2 6 50" xfId="5097" xr:uid="{00000000-0005-0000-0000-0000E8130000}"/>
    <cellStyle name="Currency 2 2 2 6 50 2" xfId="28151" xr:uid="{00000000-0005-0000-0000-0000E8130000}"/>
    <cellStyle name="Currency 2 2 2 6 51" xfId="5098" xr:uid="{00000000-0005-0000-0000-0000E9130000}"/>
    <cellStyle name="Currency 2 2 2 6 51 2" xfId="28152" xr:uid="{00000000-0005-0000-0000-0000E9130000}"/>
    <cellStyle name="Currency 2 2 2 6 52" xfId="5099" xr:uid="{00000000-0005-0000-0000-0000EA130000}"/>
    <cellStyle name="Currency 2 2 2 6 52 2" xfId="28153" xr:uid="{00000000-0005-0000-0000-0000EA130000}"/>
    <cellStyle name="Currency 2 2 2 6 53" xfId="5100" xr:uid="{00000000-0005-0000-0000-0000EB130000}"/>
    <cellStyle name="Currency 2 2 2 6 53 2" xfId="28154" xr:uid="{00000000-0005-0000-0000-0000EB130000}"/>
    <cellStyle name="Currency 2 2 2 6 54" xfId="5101" xr:uid="{00000000-0005-0000-0000-0000EC130000}"/>
    <cellStyle name="Currency 2 2 2 6 54 2" xfId="28155" xr:uid="{00000000-0005-0000-0000-0000EC130000}"/>
    <cellStyle name="Currency 2 2 2 6 55" xfId="5102" xr:uid="{00000000-0005-0000-0000-0000ED130000}"/>
    <cellStyle name="Currency 2 2 2 6 55 2" xfId="28156" xr:uid="{00000000-0005-0000-0000-0000ED130000}"/>
    <cellStyle name="Currency 2 2 2 6 56" xfId="5103" xr:uid="{00000000-0005-0000-0000-0000EE130000}"/>
    <cellStyle name="Currency 2 2 2 6 56 2" xfId="28157" xr:uid="{00000000-0005-0000-0000-0000EE130000}"/>
    <cellStyle name="Currency 2 2 2 6 57" xfId="5104" xr:uid="{00000000-0005-0000-0000-0000EF130000}"/>
    <cellStyle name="Currency 2 2 2 6 57 2" xfId="28158" xr:uid="{00000000-0005-0000-0000-0000EF130000}"/>
    <cellStyle name="Currency 2 2 2 6 58" xfId="5105" xr:uid="{00000000-0005-0000-0000-0000F0130000}"/>
    <cellStyle name="Currency 2 2 2 6 58 2" xfId="28159" xr:uid="{00000000-0005-0000-0000-0000F0130000}"/>
    <cellStyle name="Currency 2 2 2 6 59" xfId="5106" xr:uid="{00000000-0005-0000-0000-0000F1130000}"/>
    <cellStyle name="Currency 2 2 2 6 59 2" xfId="28160" xr:uid="{00000000-0005-0000-0000-0000F1130000}"/>
    <cellStyle name="Currency 2 2 2 6 6" xfId="5107" xr:uid="{00000000-0005-0000-0000-0000F2130000}"/>
    <cellStyle name="Currency 2 2 2 6 6 2" xfId="28161" xr:uid="{00000000-0005-0000-0000-0000F2130000}"/>
    <cellStyle name="Currency 2 2 2 6 60" xfId="5108" xr:uid="{00000000-0005-0000-0000-0000F3130000}"/>
    <cellStyle name="Currency 2 2 2 6 60 2" xfId="28162" xr:uid="{00000000-0005-0000-0000-0000F3130000}"/>
    <cellStyle name="Currency 2 2 2 6 61" xfId="5109" xr:uid="{00000000-0005-0000-0000-0000F4130000}"/>
    <cellStyle name="Currency 2 2 2 6 61 2" xfId="28163" xr:uid="{00000000-0005-0000-0000-0000F4130000}"/>
    <cellStyle name="Currency 2 2 2 6 62" xfId="5110" xr:uid="{00000000-0005-0000-0000-0000F5130000}"/>
    <cellStyle name="Currency 2 2 2 6 62 2" xfId="28164" xr:uid="{00000000-0005-0000-0000-0000F5130000}"/>
    <cellStyle name="Currency 2 2 2 6 63" xfId="5111" xr:uid="{00000000-0005-0000-0000-0000F6130000}"/>
    <cellStyle name="Currency 2 2 2 6 63 2" xfId="28165" xr:uid="{00000000-0005-0000-0000-0000F6130000}"/>
    <cellStyle name="Currency 2 2 2 6 64" xfId="5112" xr:uid="{00000000-0005-0000-0000-0000F7130000}"/>
    <cellStyle name="Currency 2 2 2 6 64 2" xfId="28166" xr:uid="{00000000-0005-0000-0000-0000F7130000}"/>
    <cellStyle name="Currency 2 2 2 6 65" xfId="5113" xr:uid="{00000000-0005-0000-0000-0000F8130000}"/>
    <cellStyle name="Currency 2 2 2 6 65 2" xfId="28167" xr:uid="{00000000-0005-0000-0000-0000F8130000}"/>
    <cellStyle name="Currency 2 2 2 6 66" xfId="28106" xr:uid="{00000000-0005-0000-0000-0000BB130000}"/>
    <cellStyle name="Currency 2 2 2 6 7" xfId="5114" xr:uid="{00000000-0005-0000-0000-0000F9130000}"/>
    <cellStyle name="Currency 2 2 2 6 7 2" xfId="28168" xr:uid="{00000000-0005-0000-0000-0000F9130000}"/>
    <cellStyle name="Currency 2 2 2 6 8" xfId="5115" xr:uid="{00000000-0005-0000-0000-0000FA130000}"/>
    <cellStyle name="Currency 2 2 2 6 8 2" xfId="28169" xr:uid="{00000000-0005-0000-0000-0000FA130000}"/>
    <cellStyle name="Currency 2 2 2 6 9" xfId="5116" xr:uid="{00000000-0005-0000-0000-0000FB130000}"/>
    <cellStyle name="Currency 2 2 2 6 9 2" xfId="28170" xr:uid="{00000000-0005-0000-0000-0000FB130000}"/>
    <cellStyle name="Currency 2 2 2 60" xfId="5117" xr:uid="{00000000-0005-0000-0000-0000FC130000}"/>
    <cellStyle name="Currency 2 2 2 60 2" xfId="28171" xr:uid="{00000000-0005-0000-0000-0000FC130000}"/>
    <cellStyle name="Currency 2 2 2 61" xfId="5118" xr:uid="{00000000-0005-0000-0000-0000FD130000}"/>
    <cellStyle name="Currency 2 2 2 61 2" xfId="28172" xr:uid="{00000000-0005-0000-0000-0000FD130000}"/>
    <cellStyle name="Currency 2 2 2 62" xfId="5119" xr:uid="{00000000-0005-0000-0000-0000FE130000}"/>
    <cellStyle name="Currency 2 2 2 62 2" xfId="28173" xr:uid="{00000000-0005-0000-0000-0000FE130000}"/>
    <cellStyle name="Currency 2 2 2 63" xfId="5120" xr:uid="{00000000-0005-0000-0000-0000FF130000}"/>
    <cellStyle name="Currency 2 2 2 63 2" xfId="28174" xr:uid="{00000000-0005-0000-0000-0000FF130000}"/>
    <cellStyle name="Currency 2 2 2 64" xfId="5121" xr:uid="{00000000-0005-0000-0000-000000140000}"/>
    <cellStyle name="Currency 2 2 2 64 2" xfId="28175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2 2" xfId="28177" xr:uid="{00000000-0005-0000-0000-000002140000}"/>
    <cellStyle name="Currency 2 2 2 65 3" xfId="5124" xr:uid="{00000000-0005-0000-0000-000003140000}"/>
    <cellStyle name="Currency 2 2 2 65 3 2" xfId="28178" xr:uid="{00000000-0005-0000-0000-000003140000}"/>
    <cellStyle name="Currency 2 2 2 65 4" xfId="28176" xr:uid="{00000000-0005-0000-0000-000001140000}"/>
    <cellStyle name="Currency 2 2 2 66" xfId="5125" xr:uid="{00000000-0005-0000-0000-000004140000}"/>
    <cellStyle name="Currency 2 2 2 66 2" xfId="5126" xr:uid="{00000000-0005-0000-0000-000005140000}"/>
    <cellStyle name="Currency 2 2 2 66 2 2" xfId="28180" xr:uid="{00000000-0005-0000-0000-000005140000}"/>
    <cellStyle name="Currency 2 2 2 66 3" xfId="5127" xr:uid="{00000000-0005-0000-0000-000006140000}"/>
    <cellStyle name="Currency 2 2 2 66 3 2" xfId="28181" xr:uid="{00000000-0005-0000-0000-000006140000}"/>
    <cellStyle name="Currency 2 2 2 66 4" xfId="28179" xr:uid="{00000000-0005-0000-0000-000004140000}"/>
    <cellStyle name="Currency 2 2 2 67" xfId="5128" xr:uid="{00000000-0005-0000-0000-000007140000}"/>
    <cellStyle name="Currency 2 2 2 67 2" xfId="28182" xr:uid="{00000000-0005-0000-0000-000007140000}"/>
    <cellStyle name="Currency 2 2 2 68" xfId="5129" xr:uid="{00000000-0005-0000-0000-000008140000}"/>
    <cellStyle name="Currency 2 2 2 68 2" xfId="28183" xr:uid="{00000000-0005-0000-0000-000008140000}"/>
    <cellStyle name="Currency 2 2 2 69" xfId="5130" xr:uid="{00000000-0005-0000-0000-000009140000}"/>
    <cellStyle name="Currency 2 2 2 69 2" xfId="28184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0 2" xfId="28186" xr:uid="{00000000-0005-0000-0000-00000B140000}"/>
    <cellStyle name="Currency 2 2 2 7 11" xfId="5133" xr:uid="{00000000-0005-0000-0000-00000C140000}"/>
    <cellStyle name="Currency 2 2 2 7 11 2" xfId="28187" xr:uid="{00000000-0005-0000-0000-00000C140000}"/>
    <cellStyle name="Currency 2 2 2 7 12" xfId="5134" xr:uid="{00000000-0005-0000-0000-00000D140000}"/>
    <cellStyle name="Currency 2 2 2 7 12 2" xfId="28188" xr:uid="{00000000-0005-0000-0000-00000D140000}"/>
    <cellStyle name="Currency 2 2 2 7 13" xfId="5135" xr:uid="{00000000-0005-0000-0000-00000E140000}"/>
    <cellStyle name="Currency 2 2 2 7 13 2" xfId="28189" xr:uid="{00000000-0005-0000-0000-00000E140000}"/>
    <cellStyle name="Currency 2 2 2 7 14" xfId="5136" xr:uid="{00000000-0005-0000-0000-00000F140000}"/>
    <cellStyle name="Currency 2 2 2 7 14 2" xfId="28190" xr:uid="{00000000-0005-0000-0000-00000F140000}"/>
    <cellStyle name="Currency 2 2 2 7 15" xfId="5137" xr:uid="{00000000-0005-0000-0000-000010140000}"/>
    <cellStyle name="Currency 2 2 2 7 15 2" xfId="28191" xr:uid="{00000000-0005-0000-0000-000010140000}"/>
    <cellStyle name="Currency 2 2 2 7 16" xfId="5138" xr:uid="{00000000-0005-0000-0000-000011140000}"/>
    <cellStyle name="Currency 2 2 2 7 16 2" xfId="28192" xr:uid="{00000000-0005-0000-0000-000011140000}"/>
    <cellStyle name="Currency 2 2 2 7 17" xfId="5139" xr:uid="{00000000-0005-0000-0000-000012140000}"/>
    <cellStyle name="Currency 2 2 2 7 17 2" xfId="28193" xr:uid="{00000000-0005-0000-0000-000012140000}"/>
    <cellStyle name="Currency 2 2 2 7 18" xfId="5140" xr:uid="{00000000-0005-0000-0000-000013140000}"/>
    <cellStyle name="Currency 2 2 2 7 18 2" xfId="28194" xr:uid="{00000000-0005-0000-0000-000013140000}"/>
    <cellStyle name="Currency 2 2 2 7 19" xfId="5141" xr:uid="{00000000-0005-0000-0000-000014140000}"/>
    <cellStyle name="Currency 2 2 2 7 19 2" xfId="28195" xr:uid="{00000000-0005-0000-0000-000014140000}"/>
    <cellStyle name="Currency 2 2 2 7 2" xfId="5142" xr:uid="{00000000-0005-0000-0000-000015140000}"/>
    <cellStyle name="Currency 2 2 2 7 2 2" xfId="28196" xr:uid="{00000000-0005-0000-0000-000015140000}"/>
    <cellStyle name="Currency 2 2 2 7 20" xfId="5143" xr:uid="{00000000-0005-0000-0000-000016140000}"/>
    <cellStyle name="Currency 2 2 2 7 20 2" xfId="28197" xr:uid="{00000000-0005-0000-0000-000016140000}"/>
    <cellStyle name="Currency 2 2 2 7 21" xfId="5144" xr:uid="{00000000-0005-0000-0000-000017140000}"/>
    <cellStyle name="Currency 2 2 2 7 21 2" xfId="28198" xr:uid="{00000000-0005-0000-0000-000017140000}"/>
    <cellStyle name="Currency 2 2 2 7 22" xfId="5145" xr:uid="{00000000-0005-0000-0000-000018140000}"/>
    <cellStyle name="Currency 2 2 2 7 22 2" xfId="28199" xr:uid="{00000000-0005-0000-0000-000018140000}"/>
    <cellStyle name="Currency 2 2 2 7 23" xfId="5146" xr:uid="{00000000-0005-0000-0000-000019140000}"/>
    <cellStyle name="Currency 2 2 2 7 23 2" xfId="28200" xr:uid="{00000000-0005-0000-0000-000019140000}"/>
    <cellStyle name="Currency 2 2 2 7 24" xfId="5147" xr:uid="{00000000-0005-0000-0000-00001A140000}"/>
    <cellStyle name="Currency 2 2 2 7 24 2" xfId="28201" xr:uid="{00000000-0005-0000-0000-00001A140000}"/>
    <cellStyle name="Currency 2 2 2 7 25" xfId="5148" xr:uid="{00000000-0005-0000-0000-00001B140000}"/>
    <cellStyle name="Currency 2 2 2 7 25 2" xfId="28202" xr:uid="{00000000-0005-0000-0000-00001B140000}"/>
    <cellStyle name="Currency 2 2 2 7 26" xfId="5149" xr:uid="{00000000-0005-0000-0000-00001C140000}"/>
    <cellStyle name="Currency 2 2 2 7 26 2" xfId="28203" xr:uid="{00000000-0005-0000-0000-00001C140000}"/>
    <cellStyle name="Currency 2 2 2 7 27" xfId="5150" xr:uid="{00000000-0005-0000-0000-00001D140000}"/>
    <cellStyle name="Currency 2 2 2 7 27 2" xfId="28204" xr:uid="{00000000-0005-0000-0000-00001D140000}"/>
    <cellStyle name="Currency 2 2 2 7 28" xfId="5151" xr:uid="{00000000-0005-0000-0000-00001E140000}"/>
    <cellStyle name="Currency 2 2 2 7 28 2" xfId="28205" xr:uid="{00000000-0005-0000-0000-00001E140000}"/>
    <cellStyle name="Currency 2 2 2 7 29" xfId="5152" xr:uid="{00000000-0005-0000-0000-00001F140000}"/>
    <cellStyle name="Currency 2 2 2 7 29 2" xfId="28206" xr:uid="{00000000-0005-0000-0000-00001F140000}"/>
    <cellStyle name="Currency 2 2 2 7 3" xfId="5153" xr:uid="{00000000-0005-0000-0000-000020140000}"/>
    <cellStyle name="Currency 2 2 2 7 3 2" xfId="28207" xr:uid="{00000000-0005-0000-0000-000020140000}"/>
    <cellStyle name="Currency 2 2 2 7 30" xfId="5154" xr:uid="{00000000-0005-0000-0000-000021140000}"/>
    <cellStyle name="Currency 2 2 2 7 30 2" xfId="28208" xr:uid="{00000000-0005-0000-0000-000021140000}"/>
    <cellStyle name="Currency 2 2 2 7 31" xfId="5155" xr:uid="{00000000-0005-0000-0000-000022140000}"/>
    <cellStyle name="Currency 2 2 2 7 31 2" xfId="28209" xr:uid="{00000000-0005-0000-0000-000022140000}"/>
    <cellStyle name="Currency 2 2 2 7 32" xfId="5156" xr:uid="{00000000-0005-0000-0000-000023140000}"/>
    <cellStyle name="Currency 2 2 2 7 32 2" xfId="28210" xr:uid="{00000000-0005-0000-0000-000023140000}"/>
    <cellStyle name="Currency 2 2 2 7 33" xfId="5157" xr:uid="{00000000-0005-0000-0000-000024140000}"/>
    <cellStyle name="Currency 2 2 2 7 33 2" xfId="28211" xr:uid="{00000000-0005-0000-0000-000024140000}"/>
    <cellStyle name="Currency 2 2 2 7 34" xfId="5158" xr:uid="{00000000-0005-0000-0000-000025140000}"/>
    <cellStyle name="Currency 2 2 2 7 34 2" xfId="28212" xr:uid="{00000000-0005-0000-0000-000025140000}"/>
    <cellStyle name="Currency 2 2 2 7 35" xfId="5159" xr:uid="{00000000-0005-0000-0000-000026140000}"/>
    <cellStyle name="Currency 2 2 2 7 35 2" xfId="28213" xr:uid="{00000000-0005-0000-0000-000026140000}"/>
    <cellStyle name="Currency 2 2 2 7 36" xfId="5160" xr:uid="{00000000-0005-0000-0000-000027140000}"/>
    <cellStyle name="Currency 2 2 2 7 36 2" xfId="28214" xr:uid="{00000000-0005-0000-0000-000027140000}"/>
    <cellStyle name="Currency 2 2 2 7 37" xfId="5161" xr:uid="{00000000-0005-0000-0000-000028140000}"/>
    <cellStyle name="Currency 2 2 2 7 37 2" xfId="28215" xr:uid="{00000000-0005-0000-0000-000028140000}"/>
    <cellStyle name="Currency 2 2 2 7 38" xfId="28185" xr:uid="{00000000-0005-0000-0000-00000A140000}"/>
    <cellStyle name="Currency 2 2 2 7 4" xfId="5162" xr:uid="{00000000-0005-0000-0000-000029140000}"/>
    <cellStyle name="Currency 2 2 2 7 4 2" xfId="28216" xr:uid="{00000000-0005-0000-0000-000029140000}"/>
    <cellStyle name="Currency 2 2 2 7 5" xfId="5163" xr:uid="{00000000-0005-0000-0000-00002A140000}"/>
    <cellStyle name="Currency 2 2 2 7 5 2" xfId="28217" xr:uid="{00000000-0005-0000-0000-00002A140000}"/>
    <cellStyle name="Currency 2 2 2 7 6" xfId="5164" xr:uid="{00000000-0005-0000-0000-00002B140000}"/>
    <cellStyle name="Currency 2 2 2 7 6 2" xfId="28218" xr:uid="{00000000-0005-0000-0000-00002B140000}"/>
    <cellStyle name="Currency 2 2 2 7 7" xfId="5165" xr:uid="{00000000-0005-0000-0000-00002C140000}"/>
    <cellStyle name="Currency 2 2 2 7 7 2" xfId="28219" xr:uid="{00000000-0005-0000-0000-00002C140000}"/>
    <cellStyle name="Currency 2 2 2 7 8" xfId="5166" xr:uid="{00000000-0005-0000-0000-00002D140000}"/>
    <cellStyle name="Currency 2 2 2 7 8 2" xfId="28220" xr:uid="{00000000-0005-0000-0000-00002D140000}"/>
    <cellStyle name="Currency 2 2 2 7 9" xfId="5167" xr:uid="{00000000-0005-0000-0000-00002E140000}"/>
    <cellStyle name="Currency 2 2 2 7 9 2" xfId="28221" xr:uid="{00000000-0005-0000-0000-00002E140000}"/>
    <cellStyle name="Currency 2 2 2 70" xfId="5168" xr:uid="{00000000-0005-0000-0000-00002F140000}"/>
    <cellStyle name="Currency 2 2 2 70 2" xfId="28222" xr:uid="{00000000-0005-0000-0000-00002F140000}"/>
    <cellStyle name="Currency 2 2 2 71" xfId="5169" xr:uid="{00000000-0005-0000-0000-000030140000}"/>
    <cellStyle name="Currency 2 2 2 71 2" xfId="28223" xr:uid="{00000000-0005-0000-0000-000030140000}"/>
    <cellStyle name="Currency 2 2 2 72" xfId="5170" xr:uid="{00000000-0005-0000-0000-000031140000}"/>
    <cellStyle name="Currency 2 2 2 72 2" xfId="28224" xr:uid="{00000000-0005-0000-0000-000031140000}"/>
    <cellStyle name="Currency 2 2 2 73" xfId="5171" xr:uid="{00000000-0005-0000-0000-000032140000}"/>
    <cellStyle name="Currency 2 2 2 73 2" xfId="28225" xr:uid="{00000000-0005-0000-0000-000032140000}"/>
    <cellStyle name="Currency 2 2 2 74" xfId="5172" xr:uid="{00000000-0005-0000-0000-000033140000}"/>
    <cellStyle name="Currency 2 2 2 74 2" xfId="28226" xr:uid="{00000000-0005-0000-0000-000033140000}"/>
    <cellStyle name="Currency 2 2 2 75" xfId="5173" xr:uid="{00000000-0005-0000-0000-000034140000}"/>
    <cellStyle name="Currency 2 2 2 75 2" xfId="28227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6 2 2" xfId="28229" xr:uid="{00000000-0005-0000-0000-000036140000}"/>
    <cellStyle name="Currency 2 2 2 76 3" xfId="28228" xr:uid="{00000000-0005-0000-0000-000035140000}"/>
    <cellStyle name="Currency 2 2 2 77" xfId="5176" xr:uid="{00000000-0005-0000-0000-000037140000}"/>
    <cellStyle name="Currency 2 2 2 77 2" xfId="5177" xr:uid="{00000000-0005-0000-0000-000038140000}"/>
    <cellStyle name="Currency 2 2 2 77 2 2" xfId="28231" xr:uid="{00000000-0005-0000-0000-000038140000}"/>
    <cellStyle name="Currency 2 2 2 77 3" xfId="28230" xr:uid="{00000000-0005-0000-0000-000037140000}"/>
    <cellStyle name="Currency 2 2 2 78" xfId="5178" xr:uid="{00000000-0005-0000-0000-000039140000}"/>
    <cellStyle name="Currency 2 2 2 78 2" xfId="28232" xr:uid="{00000000-0005-0000-0000-000039140000}"/>
    <cellStyle name="Currency 2 2 2 79" xfId="5179" xr:uid="{00000000-0005-0000-0000-00003A140000}"/>
    <cellStyle name="Currency 2 2 2 79 2" xfId="28233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0 2" xfId="28235" xr:uid="{00000000-0005-0000-0000-00003C140000}"/>
    <cellStyle name="Currency 2 2 2 8 11" xfId="5182" xr:uid="{00000000-0005-0000-0000-00003D140000}"/>
    <cellStyle name="Currency 2 2 2 8 11 2" xfId="28236" xr:uid="{00000000-0005-0000-0000-00003D140000}"/>
    <cellStyle name="Currency 2 2 2 8 12" xfId="5183" xr:uid="{00000000-0005-0000-0000-00003E140000}"/>
    <cellStyle name="Currency 2 2 2 8 12 2" xfId="28237" xr:uid="{00000000-0005-0000-0000-00003E140000}"/>
    <cellStyle name="Currency 2 2 2 8 13" xfId="5184" xr:uid="{00000000-0005-0000-0000-00003F140000}"/>
    <cellStyle name="Currency 2 2 2 8 13 2" xfId="28238" xr:uid="{00000000-0005-0000-0000-00003F140000}"/>
    <cellStyle name="Currency 2 2 2 8 14" xfId="5185" xr:uid="{00000000-0005-0000-0000-000040140000}"/>
    <cellStyle name="Currency 2 2 2 8 14 2" xfId="28239" xr:uid="{00000000-0005-0000-0000-000040140000}"/>
    <cellStyle name="Currency 2 2 2 8 15" xfId="28234" xr:uid="{00000000-0005-0000-0000-00003B140000}"/>
    <cellStyle name="Currency 2 2 2 8 2" xfId="5186" xr:uid="{00000000-0005-0000-0000-000041140000}"/>
    <cellStyle name="Currency 2 2 2 8 2 2" xfId="28240" xr:uid="{00000000-0005-0000-0000-000041140000}"/>
    <cellStyle name="Currency 2 2 2 8 3" xfId="5187" xr:uid="{00000000-0005-0000-0000-000042140000}"/>
    <cellStyle name="Currency 2 2 2 8 3 2" xfId="28241" xr:uid="{00000000-0005-0000-0000-000042140000}"/>
    <cellStyle name="Currency 2 2 2 8 4" xfId="5188" xr:uid="{00000000-0005-0000-0000-000043140000}"/>
    <cellStyle name="Currency 2 2 2 8 4 2" xfId="28242" xr:uid="{00000000-0005-0000-0000-000043140000}"/>
    <cellStyle name="Currency 2 2 2 8 5" xfId="5189" xr:uid="{00000000-0005-0000-0000-000044140000}"/>
    <cellStyle name="Currency 2 2 2 8 5 2" xfId="28243" xr:uid="{00000000-0005-0000-0000-000044140000}"/>
    <cellStyle name="Currency 2 2 2 8 6" xfId="5190" xr:uid="{00000000-0005-0000-0000-000045140000}"/>
    <cellStyle name="Currency 2 2 2 8 6 2" xfId="28244" xr:uid="{00000000-0005-0000-0000-000045140000}"/>
    <cellStyle name="Currency 2 2 2 8 7" xfId="5191" xr:uid="{00000000-0005-0000-0000-000046140000}"/>
    <cellStyle name="Currency 2 2 2 8 7 2" xfId="28245" xr:uid="{00000000-0005-0000-0000-000046140000}"/>
    <cellStyle name="Currency 2 2 2 8 8" xfId="5192" xr:uid="{00000000-0005-0000-0000-000047140000}"/>
    <cellStyle name="Currency 2 2 2 8 8 2" xfId="28246" xr:uid="{00000000-0005-0000-0000-000047140000}"/>
    <cellStyle name="Currency 2 2 2 8 9" xfId="5193" xr:uid="{00000000-0005-0000-0000-000048140000}"/>
    <cellStyle name="Currency 2 2 2 8 9 2" xfId="28247" xr:uid="{00000000-0005-0000-0000-000048140000}"/>
    <cellStyle name="Currency 2 2 2 80" xfId="5194" xr:uid="{00000000-0005-0000-0000-000049140000}"/>
    <cellStyle name="Currency 2 2 2 80 2" xfId="28248" xr:uid="{00000000-0005-0000-0000-000049140000}"/>
    <cellStyle name="Currency 2 2 2 81" xfId="5195" xr:uid="{00000000-0005-0000-0000-00004A140000}"/>
    <cellStyle name="Currency 2 2 2 81 2" xfId="28249" xr:uid="{00000000-0005-0000-0000-00004A140000}"/>
    <cellStyle name="Currency 2 2 2 82" xfId="5196" xr:uid="{00000000-0005-0000-0000-00004B140000}"/>
    <cellStyle name="Currency 2 2 2 82 2" xfId="28250" xr:uid="{00000000-0005-0000-0000-00004B140000}"/>
    <cellStyle name="Currency 2 2 2 83" xfId="5197" xr:uid="{00000000-0005-0000-0000-00004C140000}"/>
    <cellStyle name="Currency 2 2 2 83 2" xfId="28251" xr:uid="{00000000-0005-0000-0000-00004C140000}"/>
    <cellStyle name="Currency 2 2 2 84" xfId="5198" xr:uid="{00000000-0005-0000-0000-00004D140000}"/>
    <cellStyle name="Currency 2 2 2 84 2" xfId="28252" xr:uid="{00000000-0005-0000-0000-00004D140000}"/>
    <cellStyle name="Currency 2 2 2 85" xfId="5199" xr:uid="{00000000-0005-0000-0000-00004E140000}"/>
    <cellStyle name="Currency 2 2 2 85 2" xfId="28253" xr:uid="{00000000-0005-0000-0000-00004E140000}"/>
    <cellStyle name="Currency 2 2 2 86" xfId="5200" xr:uid="{00000000-0005-0000-0000-00004F140000}"/>
    <cellStyle name="Currency 2 2 2 86 2" xfId="28254" xr:uid="{00000000-0005-0000-0000-00004F140000}"/>
    <cellStyle name="Currency 2 2 2 87" xfId="5201" xr:uid="{00000000-0005-0000-0000-000050140000}"/>
    <cellStyle name="Currency 2 2 2 87 2" xfId="28255" xr:uid="{00000000-0005-0000-0000-000050140000}"/>
    <cellStyle name="Currency 2 2 2 88" xfId="5202" xr:uid="{00000000-0005-0000-0000-000051140000}"/>
    <cellStyle name="Currency 2 2 2 88 2" xfId="28256" xr:uid="{00000000-0005-0000-0000-000051140000}"/>
    <cellStyle name="Currency 2 2 2 89" xfId="5203" xr:uid="{00000000-0005-0000-0000-000052140000}"/>
    <cellStyle name="Currency 2 2 2 89 2" xfId="28257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0 2" xfId="28259" xr:uid="{00000000-0005-0000-0000-000054140000}"/>
    <cellStyle name="Currency 2 2 2 9 11" xfId="5206" xr:uid="{00000000-0005-0000-0000-000055140000}"/>
    <cellStyle name="Currency 2 2 2 9 11 2" xfId="28260" xr:uid="{00000000-0005-0000-0000-000055140000}"/>
    <cellStyle name="Currency 2 2 2 9 12" xfId="5207" xr:uid="{00000000-0005-0000-0000-000056140000}"/>
    <cellStyle name="Currency 2 2 2 9 12 2" xfId="28261" xr:uid="{00000000-0005-0000-0000-000056140000}"/>
    <cellStyle name="Currency 2 2 2 9 13" xfId="28258" xr:uid="{00000000-0005-0000-0000-000053140000}"/>
    <cellStyle name="Currency 2 2 2 9 2" xfId="5208" xr:uid="{00000000-0005-0000-0000-000057140000}"/>
    <cellStyle name="Currency 2 2 2 9 2 2" xfId="28262" xr:uid="{00000000-0005-0000-0000-000057140000}"/>
    <cellStyle name="Currency 2 2 2 9 3" xfId="5209" xr:uid="{00000000-0005-0000-0000-000058140000}"/>
    <cellStyle name="Currency 2 2 2 9 3 2" xfId="28263" xr:uid="{00000000-0005-0000-0000-000058140000}"/>
    <cellStyle name="Currency 2 2 2 9 4" xfId="5210" xr:uid="{00000000-0005-0000-0000-000059140000}"/>
    <cellStyle name="Currency 2 2 2 9 4 2" xfId="28264" xr:uid="{00000000-0005-0000-0000-000059140000}"/>
    <cellStyle name="Currency 2 2 2 9 5" xfId="5211" xr:uid="{00000000-0005-0000-0000-00005A140000}"/>
    <cellStyle name="Currency 2 2 2 9 5 2" xfId="28265" xr:uid="{00000000-0005-0000-0000-00005A140000}"/>
    <cellStyle name="Currency 2 2 2 9 6" xfId="5212" xr:uid="{00000000-0005-0000-0000-00005B140000}"/>
    <cellStyle name="Currency 2 2 2 9 6 2" xfId="28266" xr:uid="{00000000-0005-0000-0000-00005B140000}"/>
    <cellStyle name="Currency 2 2 2 9 7" xfId="5213" xr:uid="{00000000-0005-0000-0000-00005C140000}"/>
    <cellStyle name="Currency 2 2 2 9 7 2" xfId="28267" xr:uid="{00000000-0005-0000-0000-00005C140000}"/>
    <cellStyle name="Currency 2 2 2 9 8" xfId="5214" xr:uid="{00000000-0005-0000-0000-00005D140000}"/>
    <cellStyle name="Currency 2 2 2 9 8 2" xfId="28268" xr:uid="{00000000-0005-0000-0000-00005D140000}"/>
    <cellStyle name="Currency 2 2 2 9 9" xfId="5215" xr:uid="{00000000-0005-0000-0000-00005E140000}"/>
    <cellStyle name="Currency 2 2 2 9 9 2" xfId="28269" xr:uid="{00000000-0005-0000-0000-00005E140000}"/>
    <cellStyle name="Currency 2 2 2 90" xfId="5216" xr:uid="{00000000-0005-0000-0000-00005F140000}"/>
    <cellStyle name="Currency 2 2 2 90 2" xfId="28270" xr:uid="{00000000-0005-0000-0000-00005F140000}"/>
    <cellStyle name="Currency 2 2 2 91" xfId="27468" xr:uid="{00000000-0005-0000-0000-00003D110000}"/>
    <cellStyle name="Currency 2 2 20" xfId="5217" xr:uid="{00000000-0005-0000-0000-000060140000}"/>
    <cellStyle name="Currency 2 2 20 10" xfId="5218" xr:uid="{00000000-0005-0000-0000-000061140000}"/>
    <cellStyle name="Currency 2 2 20 10 2" xfId="28272" xr:uid="{00000000-0005-0000-0000-000061140000}"/>
    <cellStyle name="Currency 2 2 20 11" xfId="5219" xr:uid="{00000000-0005-0000-0000-000062140000}"/>
    <cellStyle name="Currency 2 2 20 11 2" xfId="28273" xr:uid="{00000000-0005-0000-0000-000062140000}"/>
    <cellStyle name="Currency 2 2 20 12" xfId="5220" xr:uid="{00000000-0005-0000-0000-000063140000}"/>
    <cellStyle name="Currency 2 2 20 12 2" xfId="28274" xr:uid="{00000000-0005-0000-0000-000063140000}"/>
    <cellStyle name="Currency 2 2 20 13" xfId="28271" xr:uid="{00000000-0005-0000-0000-000060140000}"/>
    <cellStyle name="Currency 2 2 20 2" xfId="5221" xr:uid="{00000000-0005-0000-0000-000064140000}"/>
    <cellStyle name="Currency 2 2 20 2 2" xfId="28275" xr:uid="{00000000-0005-0000-0000-000064140000}"/>
    <cellStyle name="Currency 2 2 20 3" xfId="5222" xr:uid="{00000000-0005-0000-0000-000065140000}"/>
    <cellStyle name="Currency 2 2 20 3 2" xfId="28276" xr:uid="{00000000-0005-0000-0000-000065140000}"/>
    <cellStyle name="Currency 2 2 20 4" xfId="5223" xr:uid="{00000000-0005-0000-0000-000066140000}"/>
    <cellStyle name="Currency 2 2 20 4 2" xfId="28277" xr:uid="{00000000-0005-0000-0000-000066140000}"/>
    <cellStyle name="Currency 2 2 20 5" xfId="5224" xr:uid="{00000000-0005-0000-0000-000067140000}"/>
    <cellStyle name="Currency 2 2 20 5 2" xfId="28278" xr:uid="{00000000-0005-0000-0000-000067140000}"/>
    <cellStyle name="Currency 2 2 20 6" xfId="5225" xr:uid="{00000000-0005-0000-0000-000068140000}"/>
    <cellStyle name="Currency 2 2 20 6 2" xfId="28279" xr:uid="{00000000-0005-0000-0000-000068140000}"/>
    <cellStyle name="Currency 2 2 20 7" xfId="5226" xr:uid="{00000000-0005-0000-0000-000069140000}"/>
    <cellStyle name="Currency 2 2 20 7 2" xfId="28280" xr:uid="{00000000-0005-0000-0000-000069140000}"/>
    <cellStyle name="Currency 2 2 20 8" xfId="5227" xr:uid="{00000000-0005-0000-0000-00006A140000}"/>
    <cellStyle name="Currency 2 2 20 8 2" xfId="28281" xr:uid="{00000000-0005-0000-0000-00006A140000}"/>
    <cellStyle name="Currency 2 2 20 9" xfId="5228" xr:uid="{00000000-0005-0000-0000-00006B140000}"/>
    <cellStyle name="Currency 2 2 20 9 2" xfId="28282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0 2" xfId="28284" xr:uid="{00000000-0005-0000-0000-00006D140000}"/>
    <cellStyle name="Currency 2 2 21 11" xfId="5231" xr:uid="{00000000-0005-0000-0000-00006E140000}"/>
    <cellStyle name="Currency 2 2 21 11 2" xfId="28285" xr:uid="{00000000-0005-0000-0000-00006E140000}"/>
    <cellStyle name="Currency 2 2 21 12" xfId="5232" xr:uid="{00000000-0005-0000-0000-00006F140000}"/>
    <cellStyle name="Currency 2 2 21 12 2" xfId="28286" xr:uid="{00000000-0005-0000-0000-00006F140000}"/>
    <cellStyle name="Currency 2 2 21 13" xfId="28283" xr:uid="{00000000-0005-0000-0000-00006C140000}"/>
    <cellStyle name="Currency 2 2 21 2" xfId="5233" xr:uid="{00000000-0005-0000-0000-000070140000}"/>
    <cellStyle name="Currency 2 2 21 2 2" xfId="28287" xr:uid="{00000000-0005-0000-0000-000070140000}"/>
    <cellStyle name="Currency 2 2 21 3" xfId="5234" xr:uid="{00000000-0005-0000-0000-000071140000}"/>
    <cellStyle name="Currency 2 2 21 3 2" xfId="28288" xr:uid="{00000000-0005-0000-0000-000071140000}"/>
    <cellStyle name="Currency 2 2 21 4" xfId="5235" xr:uid="{00000000-0005-0000-0000-000072140000}"/>
    <cellStyle name="Currency 2 2 21 4 2" xfId="28289" xr:uid="{00000000-0005-0000-0000-000072140000}"/>
    <cellStyle name="Currency 2 2 21 5" xfId="5236" xr:uid="{00000000-0005-0000-0000-000073140000}"/>
    <cellStyle name="Currency 2 2 21 5 2" xfId="28290" xr:uid="{00000000-0005-0000-0000-000073140000}"/>
    <cellStyle name="Currency 2 2 21 6" xfId="5237" xr:uid="{00000000-0005-0000-0000-000074140000}"/>
    <cellStyle name="Currency 2 2 21 6 2" xfId="28291" xr:uid="{00000000-0005-0000-0000-000074140000}"/>
    <cellStyle name="Currency 2 2 21 7" xfId="5238" xr:uid="{00000000-0005-0000-0000-000075140000}"/>
    <cellStyle name="Currency 2 2 21 7 2" xfId="28292" xr:uid="{00000000-0005-0000-0000-000075140000}"/>
    <cellStyle name="Currency 2 2 21 8" xfId="5239" xr:uid="{00000000-0005-0000-0000-000076140000}"/>
    <cellStyle name="Currency 2 2 21 8 2" xfId="28293" xr:uid="{00000000-0005-0000-0000-000076140000}"/>
    <cellStyle name="Currency 2 2 21 9" xfId="5240" xr:uid="{00000000-0005-0000-0000-000077140000}"/>
    <cellStyle name="Currency 2 2 21 9 2" xfId="28294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0 2" xfId="28296" xr:uid="{00000000-0005-0000-0000-000079140000}"/>
    <cellStyle name="Currency 2 2 22 11" xfId="5243" xr:uid="{00000000-0005-0000-0000-00007A140000}"/>
    <cellStyle name="Currency 2 2 22 11 2" xfId="28297" xr:uid="{00000000-0005-0000-0000-00007A140000}"/>
    <cellStyle name="Currency 2 2 22 12" xfId="5244" xr:uid="{00000000-0005-0000-0000-00007B140000}"/>
    <cellStyle name="Currency 2 2 22 12 2" xfId="28298" xr:uid="{00000000-0005-0000-0000-00007B140000}"/>
    <cellStyle name="Currency 2 2 22 13" xfId="28295" xr:uid="{00000000-0005-0000-0000-000078140000}"/>
    <cellStyle name="Currency 2 2 22 2" xfId="5245" xr:uid="{00000000-0005-0000-0000-00007C140000}"/>
    <cellStyle name="Currency 2 2 22 2 2" xfId="28299" xr:uid="{00000000-0005-0000-0000-00007C140000}"/>
    <cellStyle name="Currency 2 2 22 3" xfId="5246" xr:uid="{00000000-0005-0000-0000-00007D140000}"/>
    <cellStyle name="Currency 2 2 22 3 2" xfId="28300" xr:uid="{00000000-0005-0000-0000-00007D140000}"/>
    <cellStyle name="Currency 2 2 22 4" xfId="5247" xr:uid="{00000000-0005-0000-0000-00007E140000}"/>
    <cellStyle name="Currency 2 2 22 4 2" xfId="28301" xr:uid="{00000000-0005-0000-0000-00007E140000}"/>
    <cellStyle name="Currency 2 2 22 5" xfId="5248" xr:uid="{00000000-0005-0000-0000-00007F140000}"/>
    <cellStyle name="Currency 2 2 22 5 2" xfId="28302" xr:uid="{00000000-0005-0000-0000-00007F140000}"/>
    <cellStyle name="Currency 2 2 22 6" xfId="5249" xr:uid="{00000000-0005-0000-0000-000080140000}"/>
    <cellStyle name="Currency 2 2 22 6 2" xfId="28303" xr:uid="{00000000-0005-0000-0000-000080140000}"/>
    <cellStyle name="Currency 2 2 22 7" xfId="5250" xr:uid="{00000000-0005-0000-0000-000081140000}"/>
    <cellStyle name="Currency 2 2 22 7 2" xfId="28304" xr:uid="{00000000-0005-0000-0000-000081140000}"/>
    <cellStyle name="Currency 2 2 22 8" xfId="5251" xr:uid="{00000000-0005-0000-0000-000082140000}"/>
    <cellStyle name="Currency 2 2 22 8 2" xfId="28305" xr:uid="{00000000-0005-0000-0000-000082140000}"/>
    <cellStyle name="Currency 2 2 22 9" xfId="5252" xr:uid="{00000000-0005-0000-0000-000083140000}"/>
    <cellStyle name="Currency 2 2 22 9 2" xfId="28306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0 2" xfId="28308" xr:uid="{00000000-0005-0000-0000-000085140000}"/>
    <cellStyle name="Currency 2 2 23 11" xfId="5255" xr:uid="{00000000-0005-0000-0000-000086140000}"/>
    <cellStyle name="Currency 2 2 23 11 2" xfId="28309" xr:uid="{00000000-0005-0000-0000-000086140000}"/>
    <cellStyle name="Currency 2 2 23 12" xfId="5256" xr:uid="{00000000-0005-0000-0000-000087140000}"/>
    <cellStyle name="Currency 2 2 23 12 2" xfId="28310" xr:uid="{00000000-0005-0000-0000-000087140000}"/>
    <cellStyle name="Currency 2 2 23 13" xfId="28307" xr:uid="{00000000-0005-0000-0000-000084140000}"/>
    <cellStyle name="Currency 2 2 23 2" xfId="5257" xr:uid="{00000000-0005-0000-0000-000088140000}"/>
    <cellStyle name="Currency 2 2 23 2 2" xfId="28311" xr:uid="{00000000-0005-0000-0000-000088140000}"/>
    <cellStyle name="Currency 2 2 23 3" xfId="5258" xr:uid="{00000000-0005-0000-0000-000089140000}"/>
    <cellStyle name="Currency 2 2 23 3 2" xfId="28312" xr:uid="{00000000-0005-0000-0000-000089140000}"/>
    <cellStyle name="Currency 2 2 23 4" xfId="5259" xr:uid="{00000000-0005-0000-0000-00008A140000}"/>
    <cellStyle name="Currency 2 2 23 4 2" xfId="28313" xr:uid="{00000000-0005-0000-0000-00008A140000}"/>
    <cellStyle name="Currency 2 2 23 5" xfId="5260" xr:uid="{00000000-0005-0000-0000-00008B140000}"/>
    <cellStyle name="Currency 2 2 23 5 2" xfId="28314" xr:uid="{00000000-0005-0000-0000-00008B140000}"/>
    <cellStyle name="Currency 2 2 23 6" xfId="5261" xr:uid="{00000000-0005-0000-0000-00008C140000}"/>
    <cellStyle name="Currency 2 2 23 6 2" xfId="28315" xr:uid="{00000000-0005-0000-0000-00008C140000}"/>
    <cellStyle name="Currency 2 2 23 7" xfId="5262" xr:uid="{00000000-0005-0000-0000-00008D140000}"/>
    <cellStyle name="Currency 2 2 23 7 2" xfId="28316" xr:uid="{00000000-0005-0000-0000-00008D140000}"/>
    <cellStyle name="Currency 2 2 23 8" xfId="5263" xr:uid="{00000000-0005-0000-0000-00008E140000}"/>
    <cellStyle name="Currency 2 2 23 8 2" xfId="28317" xr:uid="{00000000-0005-0000-0000-00008E140000}"/>
    <cellStyle name="Currency 2 2 23 9" xfId="5264" xr:uid="{00000000-0005-0000-0000-00008F140000}"/>
    <cellStyle name="Currency 2 2 23 9 2" xfId="28318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0 2" xfId="28320" xr:uid="{00000000-0005-0000-0000-000091140000}"/>
    <cellStyle name="Currency 2 2 24 11" xfId="5267" xr:uid="{00000000-0005-0000-0000-000092140000}"/>
    <cellStyle name="Currency 2 2 24 11 2" xfId="28321" xr:uid="{00000000-0005-0000-0000-000092140000}"/>
    <cellStyle name="Currency 2 2 24 12" xfId="5268" xr:uid="{00000000-0005-0000-0000-000093140000}"/>
    <cellStyle name="Currency 2 2 24 12 2" xfId="28322" xr:uid="{00000000-0005-0000-0000-000093140000}"/>
    <cellStyle name="Currency 2 2 24 13" xfId="28319" xr:uid="{00000000-0005-0000-0000-000090140000}"/>
    <cellStyle name="Currency 2 2 24 2" xfId="5269" xr:uid="{00000000-0005-0000-0000-000094140000}"/>
    <cellStyle name="Currency 2 2 24 2 2" xfId="28323" xr:uid="{00000000-0005-0000-0000-000094140000}"/>
    <cellStyle name="Currency 2 2 24 3" xfId="5270" xr:uid="{00000000-0005-0000-0000-000095140000}"/>
    <cellStyle name="Currency 2 2 24 3 2" xfId="28324" xr:uid="{00000000-0005-0000-0000-000095140000}"/>
    <cellStyle name="Currency 2 2 24 4" xfId="5271" xr:uid="{00000000-0005-0000-0000-000096140000}"/>
    <cellStyle name="Currency 2 2 24 4 2" xfId="28325" xr:uid="{00000000-0005-0000-0000-000096140000}"/>
    <cellStyle name="Currency 2 2 24 5" xfId="5272" xr:uid="{00000000-0005-0000-0000-000097140000}"/>
    <cellStyle name="Currency 2 2 24 5 2" xfId="28326" xr:uid="{00000000-0005-0000-0000-000097140000}"/>
    <cellStyle name="Currency 2 2 24 6" xfId="5273" xr:uid="{00000000-0005-0000-0000-000098140000}"/>
    <cellStyle name="Currency 2 2 24 6 2" xfId="28327" xr:uid="{00000000-0005-0000-0000-000098140000}"/>
    <cellStyle name="Currency 2 2 24 7" xfId="5274" xr:uid="{00000000-0005-0000-0000-000099140000}"/>
    <cellStyle name="Currency 2 2 24 7 2" xfId="28328" xr:uid="{00000000-0005-0000-0000-000099140000}"/>
    <cellStyle name="Currency 2 2 24 8" xfId="5275" xr:uid="{00000000-0005-0000-0000-00009A140000}"/>
    <cellStyle name="Currency 2 2 24 8 2" xfId="28329" xr:uid="{00000000-0005-0000-0000-00009A140000}"/>
    <cellStyle name="Currency 2 2 24 9" xfId="5276" xr:uid="{00000000-0005-0000-0000-00009B140000}"/>
    <cellStyle name="Currency 2 2 24 9 2" xfId="28330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0 2" xfId="28332" xr:uid="{00000000-0005-0000-0000-00009D140000}"/>
    <cellStyle name="Currency 2 2 25 11" xfId="5279" xr:uid="{00000000-0005-0000-0000-00009E140000}"/>
    <cellStyle name="Currency 2 2 25 11 2" xfId="28333" xr:uid="{00000000-0005-0000-0000-00009E140000}"/>
    <cellStyle name="Currency 2 2 25 12" xfId="5280" xr:uid="{00000000-0005-0000-0000-00009F140000}"/>
    <cellStyle name="Currency 2 2 25 12 2" xfId="28334" xr:uid="{00000000-0005-0000-0000-00009F140000}"/>
    <cellStyle name="Currency 2 2 25 13" xfId="28331" xr:uid="{00000000-0005-0000-0000-00009C140000}"/>
    <cellStyle name="Currency 2 2 25 2" xfId="5281" xr:uid="{00000000-0005-0000-0000-0000A0140000}"/>
    <cellStyle name="Currency 2 2 25 2 2" xfId="28335" xr:uid="{00000000-0005-0000-0000-0000A0140000}"/>
    <cellStyle name="Currency 2 2 25 3" xfId="5282" xr:uid="{00000000-0005-0000-0000-0000A1140000}"/>
    <cellStyle name="Currency 2 2 25 3 2" xfId="28336" xr:uid="{00000000-0005-0000-0000-0000A1140000}"/>
    <cellStyle name="Currency 2 2 25 4" xfId="5283" xr:uid="{00000000-0005-0000-0000-0000A2140000}"/>
    <cellStyle name="Currency 2 2 25 4 2" xfId="28337" xr:uid="{00000000-0005-0000-0000-0000A2140000}"/>
    <cellStyle name="Currency 2 2 25 5" xfId="5284" xr:uid="{00000000-0005-0000-0000-0000A3140000}"/>
    <cellStyle name="Currency 2 2 25 5 2" xfId="28338" xr:uid="{00000000-0005-0000-0000-0000A3140000}"/>
    <cellStyle name="Currency 2 2 25 6" xfId="5285" xr:uid="{00000000-0005-0000-0000-0000A4140000}"/>
    <cellStyle name="Currency 2 2 25 6 2" xfId="28339" xr:uid="{00000000-0005-0000-0000-0000A4140000}"/>
    <cellStyle name="Currency 2 2 25 7" xfId="5286" xr:uid="{00000000-0005-0000-0000-0000A5140000}"/>
    <cellStyle name="Currency 2 2 25 7 2" xfId="28340" xr:uid="{00000000-0005-0000-0000-0000A5140000}"/>
    <cellStyle name="Currency 2 2 25 8" xfId="5287" xr:uid="{00000000-0005-0000-0000-0000A6140000}"/>
    <cellStyle name="Currency 2 2 25 8 2" xfId="28341" xr:uid="{00000000-0005-0000-0000-0000A6140000}"/>
    <cellStyle name="Currency 2 2 25 9" xfId="5288" xr:uid="{00000000-0005-0000-0000-0000A7140000}"/>
    <cellStyle name="Currency 2 2 25 9 2" xfId="28342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0 2" xfId="28344" xr:uid="{00000000-0005-0000-0000-0000A9140000}"/>
    <cellStyle name="Currency 2 2 26 11" xfId="5291" xr:uid="{00000000-0005-0000-0000-0000AA140000}"/>
    <cellStyle name="Currency 2 2 26 11 2" xfId="28345" xr:uid="{00000000-0005-0000-0000-0000AA140000}"/>
    <cellStyle name="Currency 2 2 26 12" xfId="5292" xr:uid="{00000000-0005-0000-0000-0000AB140000}"/>
    <cellStyle name="Currency 2 2 26 12 2" xfId="28346" xr:uid="{00000000-0005-0000-0000-0000AB140000}"/>
    <cellStyle name="Currency 2 2 26 13" xfId="28343" xr:uid="{00000000-0005-0000-0000-0000A8140000}"/>
    <cellStyle name="Currency 2 2 26 2" xfId="5293" xr:uid="{00000000-0005-0000-0000-0000AC140000}"/>
    <cellStyle name="Currency 2 2 26 2 2" xfId="28347" xr:uid="{00000000-0005-0000-0000-0000AC140000}"/>
    <cellStyle name="Currency 2 2 26 3" xfId="5294" xr:uid="{00000000-0005-0000-0000-0000AD140000}"/>
    <cellStyle name="Currency 2 2 26 3 2" xfId="28348" xr:uid="{00000000-0005-0000-0000-0000AD140000}"/>
    <cellStyle name="Currency 2 2 26 4" xfId="5295" xr:uid="{00000000-0005-0000-0000-0000AE140000}"/>
    <cellStyle name="Currency 2 2 26 4 2" xfId="28349" xr:uid="{00000000-0005-0000-0000-0000AE140000}"/>
    <cellStyle name="Currency 2 2 26 5" xfId="5296" xr:uid="{00000000-0005-0000-0000-0000AF140000}"/>
    <cellStyle name="Currency 2 2 26 5 2" xfId="28350" xr:uid="{00000000-0005-0000-0000-0000AF140000}"/>
    <cellStyle name="Currency 2 2 26 6" xfId="5297" xr:uid="{00000000-0005-0000-0000-0000B0140000}"/>
    <cellStyle name="Currency 2 2 26 6 2" xfId="28351" xr:uid="{00000000-0005-0000-0000-0000B0140000}"/>
    <cellStyle name="Currency 2 2 26 7" xfId="5298" xr:uid="{00000000-0005-0000-0000-0000B1140000}"/>
    <cellStyle name="Currency 2 2 26 7 2" xfId="28352" xr:uid="{00000000-0005-0000-0000-0000B1140000}"/>
    <cellStyle name="Currency 2 2 26 8" xfId="5299" xr:uid="{00000000-0005-0000-0000-0000B2140000}"/>
    <cellStyle name="Currency 2 2 26 8 2" xfId="28353" xr:uid="{00000000-0005-0000-0000-0000B2140000}"/>
    <cellStyle name="Currency 2 2 26 9" xfId="5300" xr:uid="{00000000-0005-0000-0000-0000B3140000}"/>
    <cellStyle name="Currency 2 2 26 9 2" xfId="28354" xr:uid="{00000000-0005-0000-0000-0000B3140000}"/>
    <cellStyle name="Currency 2 2 27" xfId="5301" xr:uid="{00000000-0005-0000-0000-0000B4140000}"/>
    <cellStyle name="Currency 2 2 27 2" xfId="28355" xr:uid="{00000000-0005-0000-0000-0000B4140000}"/>
    <cellStyle name="Currency 2 2 28" xfId="5302" xr:uid="{00000000-0005-0000-0000-0000B5140000}"/>
    <cellStyle name="Currency 2 2 28 2" xfId="28356" xr:uid="{00000000-0005-0000-0000-0000B5140000}"/>
    <cellStyle name="Currency 2 2 29" xfId="5303" xr:uid="{00000000-0005-0000-0000-0000B6140000}"/>
    <cellStyle name="Currency 2 2 29 2" xfId="28357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2 2" xfId="28360" xr:uid="{00000000-0005-0000-0000-0000B9140000}"/>
    <cellStyle name="Currency 2 2 3 10 3" xfId="5307" xr:uid="{00000000-0005-0000-0000-0000BA140000}"/>
    <cellStyle name="Currency 2 2 3 10 3 2" xfId="28361" xr:uid="{00000000-0005-0000-0000-0000BA140000}"/>
    <cellStyle name="Currency 2 2 3 10 4" xfId="5308" xr:uid="{00000000-0005-0000-0000-0000BB140000}"/>
    <cellStyle name="Currency 2 2 3 10 4 2" xfId="28362" xr:uid="{00000000-0005-0000-0000-0000BB140000}"/>
    <cellStyle name="Currency 2 2 3 10 5" xfId="5309" xr:uid="{00000000-0005-0000-0000-0000BC140000}"/>
    <cellStyle name="Currency 2 2 3 10 5 2" xfId="28363" xr:uid="{00000000-0005-0000-0000-0000BC140000}"/>
    <cellStyle name="Currency 2 2 3 10 6" xfId="5310" xr:uid="{00000000-0005-0000-0000-0000BD140000}"/>
    <cellStyle name="Currency 2 2 3 10 6 2" xfId="28364" xr:uid="{00000000-0005-0000-0000-0000BD140000}"/>
    <cellStyle name="Currency 2 2 3 10 7" xfId="28359" xr:uid="{00000000-0005-0000-0000-0000B8140000}"/>
    <cellStyle name="Currency 2 2 3 11" xfId="5311" xr:uid="{00000000-0005-0000-0000-0000BE140000}"/>
    <cellStyle name="Currency 2 2 3 11 2" xfId="28365" xr:uid="{00000000-0005-0000-0000-0000BE140000}"/>
    <cellStyle name="Currency 2 2 3 12" xfId="5312" xr:uid="{00000000-0005-0000-0000-0000BF140000}"/>
    <cellStyle name="Currency 2 2 3 12 2" xfId="28366" xr:uid="{00000000-0005-0000-0000-0000BF140000}"/>
    <cellStyle name="Currency 2 2 3 13" xfId="5313" xr:uid="{00000000-0005-0000-0000-0000C0140000}"/>
    <cellStyle name="Currency 2 2 3 13 2" xfId="28367" xr:uid="{00000000-0005-0000-0000-0000C0140000}"/>
    <cellStyle name="Currency 2 2 3 14" xfId="5314" xr:uid="{00000000-0005-0000-0000-0000C1140000}"/>
    <cellStyle name="Currency 2 2 3 14 2" xfId="28368" xr:uid="{00000000-0005-0000-0000-0000C1140000}"/>
    <cellStyle name="Currency 2 2 3 15" xfId="5315" xr:uid="{00000000-0005-0000-0000-0000C2140000}"/>
    <cellStyle name="Currency 2 2 3 15 2" xfId="28369" xr:uid="{00000000-0005-0000-0000-0000C2140000}"/>
    <cellStyle name="Currency 2 2 3 16" xfId="5316" xr:uid="{00000000-0005-0000-0000-0000C3140000}"/>
    <cellStyle name="Currency 2 2 3 16 2" xfId="28370" xr:uid="{00000000-0005-0000-0000-0000C3140000}"/>
    <cellStyle name="Currency 2 2 3 17" xfId="5317" xr:uid="{00000000-0005-0000-0000-0000C4140000}"/>
    <cellStyle name="Currency 2 2 3 17 2" xfId="28371" xr:uid="{00000000-0005-0000-0000-0000C4140000}"/>
    <cellStyle name="Currency 2 2 3 18" xfId="5318" xr:uid="{00000000-0005-0000-0000-0000C5140000}"/>
    <cellStyle name="Currency 2 2 3 18 2" xfId="28372" xr:uid="{00000000-0005-0000-0000-0000C5140000}"/>
    <cellStyle name="Currency 2 2 3 19" xfId="5319" xr:uid="{00000000-0005-0000-0000-0000C6140000}"/>
    <cellStyle name="Currency 2 2 3 19 2" xfId="28373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2 2" xfId="28376" xr:uid="{00000000-0005-0000-0000-0000C9140000}"/>
    <cellStyle name="Currency 2 2 3 2 10 3" xfId="5323" xr:uid="{00000000-0005-0000-0000-0000CA140000}"/>
    <cellStyle name="Currency 2 2 3 2 10 3 2" xfId="28377" xr:uid="{00000000-0005-0000-0000-0000CA140000}"/>
    <cellStyle name="Currency 2 2 3 2 10 4" xfId="5324" xr:uid="{00000000-0005-0000-0000-0000CB140000}"/>
    <cellStyle name="Currency 2 2 3 2 10 4 2" xfId="28378" xr:uid="{00000000-0005-0000-0000-0000CB140000}"/>
    <cellStyle name="Currency 2 2 3 2 10 5" xfId="5325" xr:uid="{00000000-0005-0000-0000-0000CC140000}"/>
    <cellStyle name="Currency 2 2 3 2 10 5 2" xfId="28379" xr:uid="{00000000-0005-0000-0000-0000CC140000}"/>
    <cellStyle name="Currency 2 2 3 2 10 6" xfId="5326" xr:uid="{00000000-0005-0000-0000-0000CD140000}"/>
    <cellStyle name="Currency 2 2 3 2 10 6 2" xfId="28380" xr:uid="{00000000-0005-0000-0000-0000CD140000}"/>
    <cellStyle name="Currency 2 2 3 2 10 7" xfId="28375" xr:uid="{00000000-0005-0000-0000-0000C8140000}"/>
    <cellStyle name="Currency 2 2 3 2 11" xfId="5327" xr:uid="{00000000-0005-0000-0000-0000CE140000}"/>
    <cellStyle name="Currency 2 2 3 2 11 2" xfId="28381" xr:uid="{00000000-0005-0000-0000-0000CE140000}"/>
    <cellStyle name="Currency 2 2 3 2 12" xfId="5328" xr:uid="{00000000-0005-0000-0000-0000CF140000}"/>
    <cellStyle name="Currency 2 2 3 2 12 2" xfId="28382" xr:uid="{00000000-0005-0000-0000-0000CF140000}"/>
    <cellStyle name="Currency 2 2 3 2 13" xfId="5329" xr:uid="{00000000-0005-0000-0000-0000D0140000}"/>
    <cellStyle name="Currency 2 2 3 2 13 2" xfId="28383" xr:uid="{00000000-0005-0000-0000-0000D0140000}"/>
    <cellStyle name="Currency 2 2 3 2 14" xfId="5330" xr:uid="{00000000-0005-0000-0000-0000D1140000}"/>
    <cellStyle name="Currency 2 2 3 2 14 2" xfId="28384" xr:uid="{00000000-0005-0000-0000-0000D1140000}"/>
    <cellStyle name="Currency 2 2 3 2 15" xfId="5331" xr:uid="{00000000-0005-0000-0000-0000D2140000}"/>
    <cellStyle name="Currency 2 2 3 2 15 2" xfId="28385" xr:uid="{00000000-0005-0000-0000-0000D2140000}"/>
    <cellStyle name="Currency 2 2 3 2 16" xfId="5332" xr:uid="{00000000-0005-0000-0000-0000D3140000}"/>
    <cellStyle name="Currency 2 2 3 2 16 2" xfId="28386" xr:uid="{00000000-0005-0000-0000-0000D3140000}"/>
    <cellStyle name="Currency 2 2 3 2 17" xfId="5333" xr:uid="{00000000-0005-0000-0000-0000D4140000}"/>
    <cellStyle name="Currency 2 2 3 2 17 2" xfId="28387" xr:uid="{00000000-0005-0000-0000-0000D4140000}"/>
    <cellStyle name="Currency 2 2 3 2 18" xfId="5334" xr:uid="{00000000-0005-0000-0000-0000D5140000}"/>
    <cellStyle name="Currency 2 2 3 2 18 2" xfId="28388" xr:uid="{00000000-0005-0000-0000-0000D5140000}"/>
    <cellStyle name="Currency 2 2 3 2 19" xfId="5335" xr:uid="{00000000-0005-0000-0000-0000D6140000}"/>
    <cellStyle name="Currency 2 2 3 2 19 2" xfId="28389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2 2" xfId="28391" xr:uid="{00000000-0005-0000-0000-0000D8140000}"/>
    <cellStyle name="Currency 2 2 3 2 2 3" xfId="5338" xr:uid="{00000000-0005-0000-0000-0000D9140000}"/>
    <cellStyle name="Currency 2 2 3 2 2 3 2" xfId="28392" xr:uid="{00000000-0005-0000-0000-0000D9140000}"/>
    <cellStyle name="Currency 2 2 3 2 2 4" xfId="5339" xr:uid="{00000000-0005-0000-0000-0000DA140000}"/>
    <cellStyle name="Currency 2 2 3 2 2 4 2" xfId="28393" xr:uid="{00000000-0005-0000-0000-0000DA140000}"/>
    <cellStyle name="Currency 2 2 3 2 2 5" xfId="5340" xr:uid="{00000000-0005-0000-0000-0000DB140000}"/>
    <cellStyle name="Currency 2 2 3 2 2 5 2" xfId="28394" xr:uid="{00000000-0005-0000-0000-0000DB140000}"/>
    <cellStyle name="Currency 2 2 3 2 2 6" xfId="5341" xr:uid="{00000000-0005-0000-0000-0000DC140000}"/>
    <cellStyle name="Currency 2 2 3 2 2 6 2" xfId="28395" xr:uid="{00000000-0005-0000-0000-0000DC140000}"/>
    <cellStyle name="Currency 2 2 3 2 2 7" xfId="5342" xr:uid="{00000000-0005-0000-0000-0000DD140000}"/>
    <cellStyle name="Currency 2 2 3 2 2 7 2" xfId="28396" xr:uid="{00000000-0005-0000-0000-0000DD140000}"/>
    <cellStyle name="Currency 2 2 3 2 2 8" xfId="28390" xr:uid="{00000000-0005-0000-0000-0000D7140000}"/>
    <cellStyle name="Currency 2 2 3 2 20" xfId="5343" xr:uid="{00000000-0005-0000-0000-0000DE140000}"/>
    <cellStyle name="Currency 2 2 3 2 20 2" xfId="28397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2 2" xfId="28399" xr:uid="{00000000-0005-0000-0000-0000E0140000}"/>
    <cellStyle name="Currency 2 2 3 2 21 3" xfId="5346" xr:uid="{00000000-0005-0000-0000-0000E1140000}"/>
    <cellStyle name="Currency 2 2 3 2 21 3 2" xfId="28400" xr:uid="{00000000-0005-0000-0000-0000E1140000}"/>
    <cellStyle name="Currency 2 2 3 2 21 4" xfId="5347" xr:uid="{00000000-0005-0000-0000-0000E2140000}"/>
    <cellStyle name="Currency 2 2 3 2 21 4 2" xfId="28401" xr:uid="{00000000-0005-0000-0000-0000E2140000}"/>
    <cellStyle name="Currency 2 2 3 2 21 5" xfId="5348" xr:uid="{00000000-0005-0000-0000-0000E3140000}"/>
    <cellStyle name="Currency 2 2 3 2 21 5 2" xfId="28402" xr:uid="{00000000-0005-0000-0000-0000E3140000}"/>
    <cellStyle name="Currency 2 2 3 2 21 6" xfId="28398" xr:uid="{00000000-0005-0000-0000-0000DF140000}"/>
    <cellStyle name="Currency 2 2 3 2 22" xfId="5349" xr:uid="{00000000-0005-0000-0000-0000E4140000}"/>
    <cellStyle name="Currency 2 2 3 2 22 2" xfId="28403" xr:uid="{00000000-0005-0000-0000-0000E4140000}"/>
    <cellStyle name="Currency 2 2 3 2 23" xfId="5350" xr:uid="{00000000-0005-0000-0000-0000E5140000}"/>
    <cellStyle name="Currency 2 2 3 2 23 2" xfId="28404" xr:uid="{00000000-0005-0000-0000-0000E5140000}"/>
    <cellStyle name="Currency 2 2 3 2 24" xfId="5351" xr:uid="{00000000-0005-0000-0000-0000E6140000}"/>
    <cellStyle name="Currency 2 2 3 2 24 2" xfId="28405" xr:uid="{00000000-0005-0000-0000-0000E6140000}"/>
    <cellStyle name="Currency 2 2 3 2 25" xfId="5352" xr:uid="{00000000-0005-0000-0000-0000E7140000}"/>
    <cellStyle name="Currency 2 2 3 2 25 2" xfId="28406" xr:uid="{00000000-0005-0000-0000-0000E7140000}"/>
    <cellStyle name="Currency 2 2 3 2 26" xfId="5353" xr:uid="{00000000-0005-0000-0000-0000E8140000}"/>
    <cellStyle name="Currency 2 2 3 2 26 2" xfId="28407" xr:uid="{00000000-0005-0000-0000-0000E8140000}"/>
    <cellStyle name="Currency 2 2 3 2 27" xfId="5354" xr:uid="{00000000-0005-0000-0000-0000E9140000}"/>
    <cellStyle name="Currency 2 2 3 2 27 2" xfId="28408" xr:uid="{00000000-0005-0000-0000-0000E9140000}"/>
    <cellStyle name="Currency 2 2 3 2 28" xfId="5355" xr:uid="{00000000-0005-0000-0000-0000EA140000}"/>
    <cellStyle name="Currency 2 2 3 2 28 2" xfId="28409" xr:uid="{00000000-0005-0000-0000-0000EA140000}"/>
    <cellStyle name="Currency 2 2 3 2 29" xfId="5356" xr:uid="{00000000-0005-0000-0000-0000EB140000}"/>
    <cellStyle name="Currency 2 2 3 2 29 2" xfId="28410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0 2" xfId="28412" xr:uid="{00000000-0005-0000-0000-0000ED140000}"/>
    <cellStyle name="Currency 2 2 3 2 3 11" xfId="5359" xr:uid="{00000000-0005-0000-0000-0000EE140000}"/>
    <cellStyle name="Currency 2 2 3 2 3 11 2" xfId="28413" xr:uid="{00000000-0005-0000-0000-0000EE140000}"/>
    <cellStyle name="Currency 2 2 3 2 3 12" xfId="28411" xr:uid="{00000000-0005-0000-0000-0000EC140000}"/>
    <cellStyle name="Currency 2 2 3 2 3 2" xfId="5360" xr:uid="{00000000-0005-0000-0000-0000EF140000}"/>
    <cellStyle name="Currency 2 2 3 2 3 2 10" xfId="28414" xr:uid="{00000000-0005-0000-0000-0000EF140000}"/>
    <cellStyle name="Currency 2 2 3 2 3 2 2" xfId="5361" xr:uid="{00000000-0005-0000-0000-0000F0140000}"/>
    <cellStyle name="Currency 2 2 3 2 3 2 2 2" xfId="28415" xr:uid="{00000000-0005-0000-0000-0000F0140000}"/>
    <cellStyle name="Currency 2 2 3 2 3 2 3" xfId="5362" xr:uid="{00000000-0005-0000-0000-0000F1140000}"/>
    <cellStyle name="Currency 2 2 3 2 3 2 3 2" xfId="28416" xr:uid="{00000000-0005-0000-0000-0000F1140000}"/>
    <cellStyle name="Currency 2 2 3 2 3 2 4" xfId="5363" xr:uid="{00000000-0005-0000-0000-0000F2140000}"/>
    <cellStyle name="Currency 2 2 3 2 3 2 4 2" xfId="28417" xr:uid="{00000000-0005-0000-0000-0000F2140000}"/>
    <cellStyle name="Currency 2 2 3 2 3 2 5" xfId="5364" xr:uid="{00000000-0005-0000-0000-0000F3140000}"/>
    <cellStyle name="Currency 2 2 3 2 3 2 5 2" xfId="28418" xr:uid="{00000000-0005-0000-0000-0000F3140000}"/>
    <cellStyle name="Currency 2 2 3 2 3 2 6" xfId="5365" xr:uid="{00000000-0005-0000-0000-0000F4140000}"/>
    <cellStyle name="Currency 2 2 3 2 3 2 6 2" xfId="28419" xr:uid="{00000000-0005-0000-0000-0000F4140000}"/>
    <cellStyle name="Currency 2 2 3 2 3 2 7" xfId="5366" xr:uid="{00000000-0005-0000-0000-0000F5140000}"/>
    <cellStyle name="Currency 2 2 3 2 3 2 7 2" xfId="28420" xr:uid="{00000000-0005-0000-0000-0000F5140000}"/>
    <cellStyle name="Currency 2 2 3 2 3 2 8" xfId="5367" xr:uid="{00000000-0005-0000-0000-0000F6140000}"/>
    <cellStyle name="Currency 2 2 3 2 3 2 8 2" xfId="28421" xr:uid="{00000000-0005-0000-0000-0000F6140000}"/>
    <cellStyle name="Currency 2 2 3 2 3 2 9" xfId="5368" xr:uid="{00000000-0005-0000-0000-0000F7140000}"/>
    <cellStyle name="Currency 2 2 3 2 3 2 9 2" xfId="28422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2 2" xfId="28424" xr:uid="{00000000-0005-0000-0000-0000F9140000}"/>
    <cellStyle name="Currency 2 2 3 2 3 3 3" xfId="5371" xr:uid="{00000000-0005-0000-0000-0000FA140000}"/>
    <cellStyle name="Currency 2 2 3 2 3 3 3 2" xfId="28425" xr:uid="{00000000-0005-0000-0000-0000FA140000}"/>
    <cellStyle name="Currency 2 2 3 2 3 3 4" xfId="28423" xr:uid="{00000000-0005-0000-0000-0000F8140000}"/>
    <cellStyle name="Currency 2 2 3 2 3 4" xfId="5372" xr:uid="{00000000-0005-0000-0000-0000FB140000}"/>
    <cellStyle name="Currency 2 2 3 2 3 4 2" xfId="28426" xr:uid="{00000000-0005-0000-0000-0000FB140000}"/>
    <cellStyle name="Currency 2 2 3 2 3 5" xfId="5373" xr:uid="{00000000-0005-0000-0000-0000FC140000}"/>
    <cellStyle name="Currency 2 2 3 2 3 5 2" xfId="28427" xr:uid="{00000000-0005-0000-0000-0000FC140000}"/>
    <cellStyle name="Currency 2 2 3 2 3 6" xfId="5374" xr:uid="{00000000-0005-0000-0000-0000FD140000}"/>
    <cellStyle name="Currency 2 2 3 2 3 6 2" xfId="28428" xr:uid="{00000000-0005-0000-0000-0000FD140000}"/>
    <cellStyle name="Currency 2 2 3 2 3 7" xfId="5375" xr:uid="{00000000-0005-0000-0000-0000FE140000}"/>
    <cellStyle name="Currency 2 2 3 2 3 7 2" xfId="28429" xr:uid="{00000000-0005-0000-0000-0000FE140000}"/>
    <cellStyle name="Currency 2 2 3 2 3 8" xfId="5376" xr:uid="{00000000-0005-0000-0000-0000FF140000}"/>
    <cellStyle name="Currency 2 2 3 2 3 8 2" xfId="28430" xr:uid="{00000000-0005-0000-0000-0000FF140000}"/>
    <cellStyle name="Currency 2 2 3 2 3 9" xfId="5377" xr:uid="{00000000-0005-0000-0000-000000150000}"/>
    <cellStyle name="Currency 2 2 3 2 3 9 2" xfId="28431" xr:uid="{00000000-0005-0000-0000-000000150000}"/>
    <cellStyle name="Currency 2 2 3 2 30" xfId="5378" xr:uid="{00000000-0005-0000-0000-000001150000}"/>
    <cellStyle name="Currency 2 2 3 2 30 2" xfId="28432" xr:uid="{00000000-0005-0000-0000-000001150000}"/>
    <cellStyle name="Currency 2 2 3 2 31" xfId="5379" xr:uid="{00000000-0005-0000-0000-000002150000}"/>
    <cellStyle name="Currency 2 2 3 2 31 2" xfId="28433" xr:uid="{00000000-0005-0000-0000-000002150000}"/>
    <cellStyle name="Currency 2 2 3 2 32" xfId="5380" xr:uid="{00000000-0005-0000-0000-000003150000}"/>
    <cellStyle name="Currency 2 2 3 2 32 2" xfId="28434" xr:uid="{00000000-0005-0000-0000-000003150000}"/>
    <cellStyle name="Currency 2 2 3 2 33" xfId="5381" xr:uid="{00000000-0005-0000-0000-000004150000}"/>
    <cellStyle name="Currency 2 2 3 2 33 2" xfId="28435" xr:uid="{00000000-0005-0000-0000-000004150000}"/>
    <cellStyle name="Currency 2 2 3 2 34" xfId="5382" xr:uid="{00000000-0005-0000-0000-000005150000}"/>
    <cellStyle name="Currency 2 2 3 2 34 2" xfId="28436" xr:uid="{00000000-0005-0000-0000-000005150000}"/>
    <cellStyle name="Currency 2 2 3 2 35" xfId="5383" xr:uid="{00000000-0005-0000-0000-000006150000}"/>
    <cellStyle name="Currency 2 2 3 2 35 2" xfId="28437" xr:uid="{00000000-0005-0000-0000-000006150000}"/>
    <cellStyle name="Currency 2 2 3 2 36" xfId="5384" xr:uid="{00000000-0005-0000-0000-000007150000}"/>
    <cellStyle name="Currency 2 2 3 2 36 2" xfId="28438" xr:uid="{00000000-0005-0000-0000-000007150000}"/>
    <cellStyle name="Currency 2 2 3 2 37" xfId="5385" xr:uid="{00000000-0005-0000-0000-000008150000}"/>
    <cellStyle name="Currency 2 2 3 2 37 2" xfId="28439" xr:uid="{00000000-0005-0000-0000-000008150000}"/>
    <cellStyle name="Currency 2 2 3 2 38" xfId="5386" xr:uid="{00000000-0005-0000-0000-000009150000}"/>
    <cellStyle name="Currency 2 2 3 2 38 2" xfId="28440" xr:uid="{00000000-0005-0000-0000-000009150000}"/>
    <cellStyle name="Currency 2 2 3 2 39" xfId="5387" xr:uid="{00000000-0005-0000-0000-00000A150000}"/>
    <cellStyle name="Currency 2 2 3 2 39 2" xfId="28441" xr:uid="{00000000-0005-0000-0000-00000A150000}"/>
    <cellStyle name="Currency 2 2 3 2 4" xfId="5388" xr:uid="{00000000-0005-0000-0000-00000B150000}"/>
    <cellStyle name="Currency 2 2 3 2 4 2" xfId="28442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2 2" xfId="28444" xr:uid="{00000000-0005-0000-0000-00000D150000}"/>
    <cellStyle name="Currency 2 2 3 2 40 3" xfId="5391" xr:uid="{00000000-0005-0000-0000-00000E150000}"/>
    <cellStyle name="Currency 2 2 3 2 40 3 2" xfId="28445" xr:uid="{00000000-0005-0000-0000-00000E150000}"/>
    <cellStyle name="Currency 2 2 3 2 40 4" xfId="28443" xr:uid="{00000000-0005-0000-0000-00000C150000}"/>
    <cellStyle name="Currency 2 2 3 2 41" xfId="5392" xr:uid="{00000000-0005-0000-0000-00000F150000}"/>
    <cellStyle name="Currency 2 2 3 2 41 2" xfId="5393" xr:uid="{00000000-0005-0000-0000-000010150000}"/>
    <cellStyle name="Currency 2 2 3 2 41 2 2" xfId="28447" xr:uid="{00000000-0005-0000-0000-000010150000}"/>
    <cellStyle name="Currency 2 2 3 2 41 3" xfId="5394" xr:uid="{00000000-0005-0000-0000-000011150000}"/>
    <cellStyle name="Currency 2 2 3 2 41 3 2" xfId="28448" xr:uid="{00000000-0005-0000-0000-000011150000}"/>
    <cellStyle name="Currency 2 2 3 2 41 4" xfId="28446" xr:uid="{00000000-0005-0000-0000-00000F150000}"/>
    <cellStyle name="Currency 2 2 3 2 42" xfId="5395" xr:uid="{00000000-0005-0000-0000-000012150000}"/>
    <cellStyle name="Currency 2 2 3 2 42 2" xfId="28449" xr:uid="{00000000-0005-0000-0000-000012150000}"/>
    <cellStyle name="Currency 2 2 3 2 43" xfId="5396" xr:uid="{00000000-0005-0000-0000-000013150000}"/>
    <cellStyle name="Currency 2 2 3 2 43 2" xfId="28450" xr:uid="{00000000-0005-0000-0000-000013150000}"/>
    <cellStyle name="Currency 2 2 3 2 44" xfId="5397" xr:uid="{00000000-0005-0000-0000-000014150000}"/>
    <cellStyle name="Currency 2 2 3 2 44 2" xfId="28451" xr:uid="{00000000-0005-0000-0000-000014150000}"/>
    <cellStyle name="Currency 2 2 3 2 45" xfId="5398" xr:uid="{00000000-0005-0000-0000-000015150000}"/>
    <cellStyle name="Currency 2 2 3 2 45 2" xfId="28452" xr:uid="{00000000-0005-0000-0000-000015150000}"/>
    <cellStyle name="Currency 2 2 3 2 46" xfId="5399" xr:uid="{00000000-0005-0000-0000-000016150000}"/>
    <cellStyle name="Currency 2 2 3 2 46 2" xfId="28453" xr:uid="{00000000-0005-0000-0000-000016150000}"/>
    <cellStyle name="Currency 2 2 3 2 47" xfId="5400" xr:uid="{00000000-0005-0000-0000-000017150000}"/>
    <cellStyle name="Currency 2 2 3 2 47 2" xfId="28454" xr:uid="{00000000-0005-0000-0000-000017150000}"/>
    <cellStyle name="Currency 2 2 3 2 48" xfId="5401" xr:uid="{00000000-0005-0000-0000-000018150000}"/>
    <cellStyle name="Currency 2 2 3 2 48 2" xfId="28455" xr:uid="{00000000-0005-0000-0000-000018150000}"/>
    <cellStyle name="Currency 2 2 3 2 49" xfId="5402" xr:uid="{00000000-0005-0000-0000-000019150000}"/>
    <cellStyle name="Currency 2 2 3 2 49 2" xfId="28456" xr:uid="{00000000-0005-0000-0000-000019150000}"/>
    <cellStyle name="Currency 2 2 3 2 5" xfId="5403" xr:uid="{00000000-0005-0000-0000-00001A150000}"/>
    <cellStyle name="Currency 2 2 3 2 5 2" xfId="28457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10 2" xfId="28459" xr:uid="{00000000-0005-0000-0000-00001C150000}"/>
    <cellStyle name="Currency 2 2 3 2 50 11" xfId="28458" xr:uid="{00000000-0005-0000-0000-00001B150000}"/>
    <cellStyle name="Currency 2 2 3 2 50 2" xfId="5406" xr:uid="{00000000-0005-0000-0000-00001D150000}"/>
    <cellStyle name="Currency 2 2 3 2 50 2 10" xfId="28460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2 2 2" xfId="28462" xr:uid="{00000000-0005-0000-0000-00001F150000}"/>
    <cellStyle name="Currency 2 2 3 2 50 2 2 3" xfId="28461" xr:uid="{00000000-0005-0000-0000-00001E150000}"/>
    <cellStyle name="Currency 2 2 3 2 50 2 3" xfId="5409" xr:uid="{00000000-0005-0000-0000-000020150000}"/>
    <cellStyle name="Currency 2 2 3 2 50 2 3 2" xfId="28463" xr:uid="{00000000-0005-0000-0000-000020150000}"/>
    <cellStyle name="Currency 2 2 3 2 50 2 4" xfId="5410" xr:uid="{00000000-0005-0000-0000-000021150000}"/>
    <cellStyle name="Currency 2 2 3 2 50 2 4 2" xfId="28464" xr:uid="{00000000-0005-0000-0000-000021150000}"/>
    <cellStyle name="Currency 2 2 3 2 50 2 5" xfId="5411" xr:uid="{00000000-0005-0000-0000-000022150000}"/>
    <cellStyle name="Currency 2 2 3 2 50 2 5 2" xfId="28465" xr:uid="{00000000-0005-0000-0000-000022150000}"/>
    <cellStyle name="Currency 2 2 3 2 50 2 6" xfId="5412" xr:uid="{00000000-0005-0000-0000-000023150000}"/>
    <cellStyle name="Currency 2 2 3 2 50 2 6 2" xfId="28466" xr:uid="{00000000-0005-0000-0000-000023150000}"/>
    <cellStyle name="Currency 2 2 3 2 50 2 7" xfId="5413" xr:uid="{00000000-0005-0000-0000-000024150000}"/>
    <cellStyle name="Currency 2 2 3 2 50 2 7 2" xfId="28467" xr:uid="{00000000-0005-0000-0000-000024150000}"/>
    <cellStyle name="Currency 2 2 3 2 50 2 8" xfId="5414" xr:uid="{00000000-0005-0000-0000-000025150000}"/>
    <cellStyle name="Currency 2 2 3 2 50 2 8 2" xfId="28468" xr:uid="{00000000-0005-0000-0000-000025150000}"/>
    <cellStyle name="Currency 2 2 3 2 50 2 9" xfId="5415" xr:uid="{00000000-0005-0000-0000-000026150000}"/>
    <cellStyle name="Currency 2 2 3 2 50 2 9 2" xfId="28469" xr:uid="{00000000-0005-0000-0000-000026150000}"/>
    <cellStyle name="Currency 2 2 3 2 50 3" xfId="5416" xr:uid="{00000000-0005-0000-0000-000027150000}"/>
    <cellStyle name="Currency 2 2 3 2 50 3 2" xfId="28470" xr:uid="{00000000-0005-0000-0000-000027150000}"/>
    <cellStyle name="Currency 2 2 3 2 50 4" xfId="5417" xr:uid="{00000000-0005-0000-0000-000028150000}"/>
    <cellStyle name="Currency 2 2 3 2 50 4 2" xfId="28471" xr:uid="{00000000-0005-0000-0000-000028150000}"/>
    <cellStyle name="Currency 2 2 3 2 50 5" xfId="5418" xr:uid="{00000000-0005-0000-0000-000029150000}"/>
    <cellStyle name="Currency 2 2 3 2 50 5 2" xfId="28472" xr:uid="{00000000-0005-0000-0000-000029150000}"/>
    <cellStyle name="Currency 2 2 3 2 50 6" xfId="5419" xr:uid="{00000000-0005-0000-0000-00002A150000}"/>
    <cellStyle name="Currency 2 2 3 2 50 6 2" xfId="28473" xr:uid="{00000000-0005-0000-0000-00002A150000}"/>
    <cellStyle name="Currency 2 2 3 2 50 7" xfId="5420" xr:uid="{00000000-0005-0000-0000-00002B150000}"/>
    <cellStyle name="Currency 2 2 3 2 50 7 2" xfId="28474" xr:uid="{00000000-0005-0000-0000-00002B150000}"/>
    <cellStyle name="Currency 2 2 3 2 50 8" xfId="5421" xr:uid="{00000000-0005-0000-0000-00002C150000}"/>
    <cellStyle name="Currency 2 2 3 2 50 8 2" xfId="28475" xr:uid="{00000000-0005-0000-0000-00002C150000}"/>
    <cellStyle name="Currency 2 2 3 2 50 9" xfId="5422" xr:uid="{00000000-0005-0000-0000-00002D150000}"/>
    <cellStyle name="Currency 2 2 3 2 50 9 2" xfId="28476" xr:uid="{00000000-0005-0000-0000-00002D150000}"/>
    <cellStyle name="Currency 2 2 3 2 51" xfId="5423" xr:uid="{00000000-0005-0000-0000-00002E150000}"/>
    <cellStyle name="Currency 2 2 3 2 51 2" xfId="28477" xr:uid="{00000000-0005-0000-0000-00002E150000}"/>
    <cellStyle name="Currency 2 2 3 2 52" xfId="5424" xr:uid="{00000000-0005-0000-0000-00002F150000}"/>
    <cellStyle name="Currency 2 2 3 2 52 2" xfId="28478" xr:uid="{00000000-0005-0000-0000-00002F150000}"/>
    <cellStyle name="Currency 2 2 3 2 53" xfId="5425" xr:uid="{00000000-0005-0000-0000-000030150000}"/>
    <cellStyle name="Currency 2 2 3 2 53 2" xfId="28479" xr:uid="{00000000-0005-0000-0000-000030150000}"/>
    <cellStyle name="Currency 2 2 3 2 54" xfId="5426" xr:uid="{00000000-0005-0000-0000-000031150000}"/>
    <cellStyle name="Currency 2 2 3 2 54 2" xfId="28480" xr:uid="{00000000-0005-0000-0000-000031150000}"/>
    <cellStyle name="Currency 2 2 3 2 55" xfId="5427" xr:uid="{00000000-0005-0000-0000-000032150000}"/>
    <cellStyle name="Currency 2 2 3 2 55 2" xfId="28481" xr:uid="{00000000-0005-0000-0000-000032150000}"/>
    <cellStyle name="Currency 2 2 3 2 56" xfId="5428" xr:uid="{00000000-0005-0000-0000-000033150000}"/>
    <cellStyle name="Currency 2 2 3 2 56 2" xfId="28482" xr:uid="{00000000-0005-0000-0000-000033150000}"/>
    <cellStyle name="Currency 2 2 3 2 57" xfId="5429" xr:uid="{00000000-0005-0000-0000-000034150000}"/>
    <cellStyle name="Currency 2 2 3 2 57 2" xfId="28483" xr:uid="{00000000-0005-0000-0000-000034150000}"/>
    <cellStyle name="Currency 2 2 3 2 58" xfId="5430" xr:uid="{00000000-0005-0000-0000-000035150000}"/>
    <cellStyle name="Currency 2 2 3 2 58 2" xfId="28484" xr:uid="{00000000-0005-0000-0000-000035150000}"/>
    <cellStyle name="Currency 2 2 3 2 59" xfId="5431" xr:uid="{00000000-0005-0000-0000-000036150000}"/>
    <cellStyle name="Currency 2 2 3 2 59 2" xfId="28485" xr:uid="{00000000-0005-0000-0000-000036150000}"/>
    <cellStyle name="Currency 2 2 3 2 6" xfId="5432" xr:uid="{00000000-0005-0000-0000-000037150000}"/>
    <cellStyle name="Currency 2 2 3 2 6 2" xfId="28486" xr:uid="{00000000-0005-0000-0000-000037150000}"/>
    <cellStyle name="Currency 2 2 3 2 60" xfId="5433" xr:uid="{00000000-0005-0000-0000-000038150000}"/>
    <cellStyle name="Currency 2 2 3 2 60 2" xfId="28487" xr:uid="{00000000-0005-0000-0000-000038150000}"/>
    <cellStyle name="Currency 2 2 3 2 61" xfId="5434" xr:uid="{00000000-0005-0000-0000-000039150000}"/>
    <cellStyle name="Currency 2 2 3 2 61 2" xfId="28488" xr:uid="{00000000-0005-0000-0000-000039150000}"/>
    <cellStyle name="Currency 2 2 3 2 62" xfId="5435" xr:uid="{00000000-0005-0000-0000-00003A150000}"/>
    <cellStyle name="Currency 2 2 3 2 62 2" xfId="28489" xr:uid="{00000000-0005-0000-0000-00003A150000}"/>
    <cellStyle name="Currency 2 2 3 2 63" xfId="28374" xr:uid="{00000000-0005-0000-0000-0000C7140000}"/>
    <cellStyle name="Currency 2 2 3 2 7" xfId="5436" xr:uid="{00000000-0005-0000-0000-00003B150000}"/>
    <cellStyle name="Currency 2 2 3 2 7 2" xfId="28490" xr:uid="{00000000-0005-0000-0000-00003B150000}"/>
    <cellStyle name="Currency 2 2 3 2 8" xfId="5437" xr:uid="{00000000-0005-0000-0000-00003C150000}"/>
    <cellStyle name="Currency 2 2 3 2 8 2" xfId="28491" xr:uid="{00000000-0005-0000-0000-00003C150000}"/>
    <cellStyle name="Currency 2 2 3 2 9" xfId="5438" xr:uid="{00000000-0005-0000-0000-00003D150000}"/>
    <cellStyle name="Currency 2 2 3 2 9 2" xfId="28492" xr:uid="{00000000-0005-0000-0000-00003D150000}"/>
    <cellStyle name="Currency 2 2 3 20" xfId="5439" xr:uid="{00000000-0005-0000-0000-00003E150000}"/>
    <cellStyle name="Currency 2 2 3 20 2" xfId="28493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2 2" xfId="28495" xr:uid="{00000000-0005-0000-0000-000040150000}"/>
    <cellStyle name="Currency 2 2 3 21 3" xfId="5442" xr:uid="{00000000-0005-0000-0000-000041150000}"/>
    <cellStyle name="Currency 2 2 3 21 3 2" xfId="28496" xr:uid="{00000000-0005-0000-0000-000041150000}"/>
    <cellStyle name="Currency 2 2 3 21 4" xfId="5443" xr:uid="{00000000-0005-0000-0000-000042150000}"/>
    <cellStyle name="Currency 2 2 3 21 4 2" xfId="28497" xr:uid="{00000000-0005-0000-0000-000042150000}"/>
    <cellStyle name="Currency 2 2 3 21 5" xfId="5444" xr:uid="{00000000-0005-0000-0000-000043150000}"/>
    <cellStyle name="Currency 2 2 3 21 5 2" xfId="28498" xr:uid="{00000000-0005-0000-0000-000043150000}"/>
    <cellStyle name="Currency 2 2 3 21 6" xfId="28494" xr:uid="{00000000-0005-0000-0000-00003F150000}"/>
    <cellStyle name="Currency 2 2 3 22" xfId="5445" xr:uid="{00000000-0005-0000-0000-000044150000}"/>
    <cellStyle name="Currency 2 2 3 22 2" xfId="28499" xr:uid="{00000000-0005-0000-0000-000044150000}"/>
    <cellStyle name="Currency 2 2 3 23" xfId="5446" xr:uid="{00000000-0005-0000-0000-000045150000}"/>
    <cellStyle name="Currency 2 2 3 23 2" xfId="28500" xr:uid="{00000000-0005-0000-0000-000045150000}"/>
    <cellStyle name="Currency 2 2 3 24" xfId="5447" xr:uid="{00000000-0005-0000-0000-000046150000}"/>
    <cellStyle name="Currency 2 2 3 24 2" xfId="28501" xr:uid="{00000000-0005-0000-0000-000046150000}"/>
    <cellStyle name="Currency 2 2 3 25" xfId="5448" xr:uid="{00000000-0005-0000-0000-000047150000}"/>
    <cellStyle name="Currency 2 2 3 25 2" xfId="28502" xr:uid="{00000000-0005-0000-0000-000047150000}"/>
    <cellStyle name="Currency 2 2 3 26" xfId="5449" xr:uid="{00000000-0005-0000-0000-000048150000}"/>
    <cellStyle name="Currency 2 2 3 26 2" xfId="28503" xr:uid="{00000000-0005-0000-0000-000048150000}"/>
    <cellStyle name="Currency 2 2 3 27" xfId="5450" xr:uid="{00000000-0005-0000-0000-000049150000}"/>
    <cellStyle name="Currency 2 2 3 27 2" xfId="28504" xr:uid="{00000000-0005-0000-0000-000049150000}"/>
    <cellStyle name="Currency 2 2 3 28" xfId="5451" xr:uid="{00000000-0005-0000-0000-00004A150000}"/>
    <cellStyle name="Currency 2 2 3 28 2" xfId="28505" xr:uid="{00000000-0005-0000-0000-00004A150000}"/>
    <cellStyle name="Currency 2 2 3 29" xfId="5452" xr:uid="{00000000-0005-0000-0000-00004B150000}"/>
    <cellStyle name="Currency 2 2 3 29 2" xfId="28506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2 2" xfId="28508" xr:uid="{00000000-0005-0000-0000-00004D150000}"/>
    <cellStyle name="Currency 2 2 3 3 3" xfId="5455" xr:uid="{00000000-0005-0000-0000-00004E150000}"/>
    <cellStyle name="Currency 2 2 3 3 3 2" xfId="28509" xr:uid="{00000000-0005-0000-0000-00004E150000}"/>
    <cellStyle name="Currency 2 2 3 3 4" xfId="5456" xr:uid="{00000000-0005-0000-0000-00004F150000}"/>
    <cellStyle name="Currency 2 2 3 3 4 2" xfId="28510" xr:uid="{00000000-0005-0000-0000-00004F150000}"/>
    <cellStyle name="Currency 2 2 3 3 5" xfId="5457" xr:uid="{00000000-0005-0000-0000-000050150000}"/>
    <cellStyle name="Currency 2 2 3 3 5 2" xfId="28511" xr:uid="{00000000-0005-0000-0000-000050150000}"/>
    <cellStyle name="Currency 2 2 3 3 6" xfId="5458" xr:uid="{00000000-0005-0000-0000-000051150000}"/>
    <cellStyle name="Currency 2 2 3 3 6 2" xfId="28512" xr:uid="{00000000-0005-0000-0000-000051150000}"/>
    <cellStyle name="Currency 2 2 3 3 7" xfId="5459" xr:uid="{00000000-0005-0000-0000-000052150000}"/>
    <cellStyle name="Currency 2 2 3 3 7 2" xfId="28513" xr:uid="{00000000-0005-0000-0000-000052150000}"/>
    <cellStyle name="Currency 2 2 3 3 8" xfId="28507" xr:uid="{00000000-0005-0000-0000-00004C150000}"/>
    <cellStyle name="Currency 2 2 3 30" xfId="5460" xr:uid="{00000000-0005-0000-0000-000053150000}"/>
    <cellStyle name="Currency 2 2 3 30 2" xfId="28514" xr:uid="{00000000-0005-0000-0000-000053150000}"/>
    <cellStyle name="Currency 2 2 3 31" xfId="5461" xr:uid="{00000000-0005-0000-0000-000054150000}"/>
    <cellStyle name="Currency 2 2 3 31 2" xfId="28515" xr:uid="{00000000-0005-0000-0000-000054150000}"/>
    <cellStyle name="Currency 2 2 3 32" xfId="5462" xr:uid="{00000000-0005-0000-0000-000055150000}"/>
    <cellStyle name="Currency 2 2 3 32 2" xfId="28516" xr:uid="{00000000-0005-0000-0000-000055150000}"/>
    <cellStyle name="Currency 2 2 3 33" xfId="5463" xr:uid="{00000000-0005-0000-0000-000056150000}"/>
    <cellStyle name="Currency 2 2 3 33 2" xfId="28517" xr:uid="{00000000-0005-0000-0000-000056150000}"/>
    <cellStyle name="Currency 2 2 3 34" xfId="5464" xr:uid="{00000000-0005-0000-0000-000057150000}"/>
    <cellStyle name="Currency 2 2 3 34 2" xfId="28518" xr:uid="{00000000-0005-0000-0000-000057150000}"/>
    <cellStyle name="Currency 2 2 3 35" xfId="5465" xr:uid="{00000000-0005-0000-0000-000058150000}"/>
    <cellStyle name="Currency 2 2 3 35 2" xfId="28519" xr:uid="{00000000-0005-0000-0000-000058150000}"/>
    <cellStyle name="Currency 2 2 3 36" xfId="5466" xr:uid="{00000000-0005-0000-0000-000059150000}"/>
    <cellStyle name="Currency 2 2 3 36 2" xfId="28520" xr:uid="{00000000-0005-0000-0000-000059150000}"/>
    <cellStyle name="Currency 2 2 3 37" xfId="5467" xr:uid="{00000000-0005-0000-0000-00005A150000}"/>
    <cellStyle name="Currency 2 2 3 37 2" xfId="28521" xr:uid="{00000000-0005-0000-0000-00005A150000}"/>
    <cellStyle name="Currency 2 2 3 38" xfId="5468" xr:uid="{00000000-0005-0000-0000-00005B150000}"/>
    <cellStyle name="Currency 2 2 3 38 2" xfId="28522" xr:uid="{00000000-0005-0000-0000-00005B150000}"/>
    <cellStyle name="Currency 2 2 3 39" xfId="5469" xr:uid="{00000000-0005-0000-0000-00005C150000}"/>
    <cellStyle name="Currency 2 2 3 39 2" xfId="28523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0 2" xfId="28525" xr:uid="{00000000-0005-0000-0000-00005E150000}"/>
    <cellStyle name="Currency 2 2 3 4 11" xfId="5472" xr:uid="{00000000-0005-0000-0000-00005F150000}"/>
    <cellStyle name="Currency 2 2 3 4 11 2" xfId="28526" xr:uid="{00000000-0005-0000-0000-00005F150000}"/>
    <cellStyle name="Currency 2 2 3 4 12" xfId="28524" xr:uid="{00000000-0005-0000-0000-00005D150000}"/>
    <cellStyle name="Currency 2 2 3 4 2" xfId="5473" xr:uid="{00000000-0005-0000-0000-000060150000}"/>
    <cellStyle name="Currency 2 2 3 4 2 10" xfId="28527" xr:uid="{00000000-0005-0000-0000-000060150000}"/>
    <cellStyle name="Currency 2 2 3 4 2 2" xfId="5474" xr:uid="{00000000-0005-0000-0000-000061150000}"/>
    <cellStyle name="Currency 2 2 3 4 2 2 2" xfId="28528" xr:uid="{00000000-0005-0000-0000-000061150000}"/>
    <cellStyle name="Currency 2 2 3 4 2 3" xfId="5475" xr:uid="{00000000-0005-0000-0000-000062150000}"/>
    <cellStyle name="Currency 2 2 3 4 2 3 2" xfId="28529" xr:uid="{00000000-0005-0000-0000-000062150000}"/>
    <cellStyle name="Currency 2 2 3 4 2 4" xfId="5476" xr:uid="{00000000-0005-0000-0000-000063150000}"/>
    <cellStyle name="Currency 2 2 3 4 2 4 2" xfId="28530" xr:uid="{00000000-0005-0000-0000-000063150000}"/>
    <cellStyle name="Currency 2 2 3 4 2 5" xfId="5477" xr:uid="{00000000-0005-0000-0000-000064150000}"/>
    <cellStyle name="Currency 2 2 3 4 2 5 2" xfId="28531" xr:uid="{00000000-0005-0000-0000-000064150000}"/>
    <cellStyle name="Currency 2 2 3 4 2 6" xfId="5478" xr:uid="{00000000-0005-0000-0000-000065150000}"/>
    <cellStyle name="Currency 2 2 3 4 2 6 2" xfId="28532" xr:uid="{00000000-0005-0000-0000-000065150000}"/>
    <cellStyle name="Currency 2 2 3 4 2 7" xfId="5479" xr:uid="{00000000-0005-0000-0000-000066150000}"/>
    <cellStyle name="Currency 2 2 3 4 2 7 2" xfId="28533" xr:uid="{00000000-0005-0000-0000-000066150000}"/>
    <cellStyle name="Currency 2 2 3 4 2 8" xfId="5480" xr:uid="{00000000-0005-0000-0000-000067150000}"/>
    <cellStyle name="Currency 2 2 3 4 2 8 2" xfId="28534" xr:uid="{00000000-0005-0000-0000-000067150000}"/>
    <cellStyle name="Currency 2 2 3 4 2 9" xfId="5481" xr:uid="{00000000-0005-0000-0000-000068150000}"/>
    <cellStyle name="Currency 2 2 3 4 2 9 2" xfId="28535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2 2" xfId="28537" xr:uid="{00000000-0005-0000-0000-00006A150000}"/>
    <cellStyle name="Currency 2 2 3 4 3 3" xfId="5484" xr:uid="{00000000-0005-0000-0000-00006B150000}"/>
    <cellStyle name="Currency 2 2 3 4 3 3 2" xfId="28538" xr:uid="{00000000-0005-0000-0000-00006B150000}"/>
    <cellStyle name="Currency 2 2 3 4 3 4" xfId="28536" xr:uid="{00000000-0005-0000-0000-000069150000}"/>
    <cellStyle name="Currency 2 2 3 4 4" xfId="5485" xr:uid="{00000000-0005-0000-0000-00006C150000}"/>
    <cellStyle name="Currency 2 2 3 4 4 2" xfId="28539" xr:uid="{00000000-0005-0000-0000-00006C150000}"/>
    <cellStyle name="Currency 2 2 3 4 5" xfId="5486" xr:uid="{00000000-0005-0000-0000-00006D150000}"/>
    <cellStyle name="Currency 2 2 3 4 5 2" xfId="28540" xr:uid="{00000000-0005-0000-0000-00006D150000}"/>
    <cellStyle name="Currency 2 2 3 4 6" xfId="5487" xr:uid="{00000000-0005-0000-0000-00006E150000}"/>
    <cellStyle name="Currency 2 2 3 4 6 2" xfId="28541" xr:uid="{00000000-0005-0000-0000-00006E150000}"/>
    <cellStyle name="Currency 2 2 3 4 7" xfId="5488" xr:uid="{00000000-0005-0000-0000-00006F150000}"/>
    <cellStyle name="Currency 2 2 3 4 7 2" xfId="28542" xr:uid="{00000000-0005-0000-0000-00006F150000}"/>
    <cellStyle name="Currency 2 2 3 4 8" xfId="5489" xr:uid="{00000000-0005-0000-0000-000070150000}"/>
    <cellStyle name="Currency 2 2 3 4 8 2" xfId="28543" xr:uid="{00000000-0005-0000-0000-000070150000}"/>
    <cellStyle name="Currency 2 2 3 4 9" xfId="5490" xr:uid="{00000000-0005-0000-0000-000071150000}"/>
    <cellStyle name="Currency 2 2 3 4 9 2" xfId="28544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2 2" xfId="28546" xr:uid="{00000000-0005-0000-0000-000073150000}"/>
    <cellStyle name="Currency 2 2 3 40 3" xfId="5493" xr:uid="{00000000-0005-0000-0000-000074150000}"/>
    <cellStyle name="Currency 2 2 3 40 3 2" xfId="28547" xr:uid="{00000000-0005-0000-0000-000074150000}"/>
    <cellStyle name="Currency 2 2 3 40 4" xfId="28545" xr:uid="{00000000-0005-0000-0000-000072150000}"/>
    <cellStyle name="Currency 2 2 3 41" xfId="5494" xr:uid="{00000000-0005-0000-0000-000075150000}"/>
    <cellStyle name="Currency 2 2 3 41 2" xfId="5495" xr:uid="{00000000-0005-0000-0000-000076150000}"/>
    <cellStyle name="Currency 2 2 3 41 2 2" xfId="28549" xr:uid="{00000000-0005-0000-0000-000076150000}"/>
    <cellStyle name="Currency 2 2 3 41 3" xfId="5496" xr:uid="{00000000-0005-0000-0000-000077150000}"/>
    <cellStyle name="Currency 2 2 3 41 3 2" xfId="28550" xr:uid="{00000000-0005-0000-0000-000077150000}"/>
    <cellStyle name="Currency 2 2 3 41 4" xfId="28548" xr:uid="{00000000-0005-0000-0000-000075150000}"/>
    <cellStyle name="Currency 2 2 3 42" xfId="5497" xr:uid="{00000000-0005-0000-0000-000078150000}"/>
    <cellStyle name="Currency 2 2 3 42 2" xfId="28551" xr:uid="{00000000-0005-0000-0000-000078150000}"/>
    <cellStyle name="Currency 2 2 3 43" xfId="5498" xr:uid="{00000000-0005-0000-0000-000079150000}"/>
    <cellStyle name="Currency 2 2 3 43 2" xfId="28552" xr:uid="{00000000-0005-0000-0000-000079150000}"/>
    <cellStyle name="Currency 2 2 3 44" xfId="5499" xr:uid="{00000000-0005-0000-0000-00007A150000}"/>
    <cellStyle name="Currency 2 2 3 44 2" xfId="28553" xr:uid="{00000000-0005-0000-0000-00007A150000}"/>
    <cellStyle name="Currency 2 2 3 45" xfId="5500" xr:uid="{00000000-0005-0000-0000-00007B150000}"/>
    <cellStyle name="Currency 2 2 3 45 2" xfId="28554" xr:uid="{00000000-0005-0000-0000-00007B150000}"/>
    <cellStyle name="Currency 2 2 3 46" xfId="5501" xr:uid="{00000000-0005-0000-0000-00007C150000}"/>
    <cellStyle name="Currency 2 2 3 46 2" xfId="28555" xr:uid="{00000000-0005-0000-0000-00007C150000}"/>
    <cellStyle name="Currency 2 2 3 47" xfId="5502" xr:uid="{00000000-0005-0000-0000-00007D150000}"/>
    <cellStyle name="Currency 2 2 3 47 2" xfId="28556" xr:uid="{00000000-0005-0000-0000-00007D150000}"/>
    <cellStyle name="Currency 2 2 3 48" xfId="5503" xr:uid="{00000000-0005-0000-0000-00007E150000}"/>
    <cellStyle name="Currency 2 2 3 48 2" xfId="28557" xr:uid="{00000000-0005-0000-0000-00007E150000}"/>
    <cellStyle name="Currency 2 2 3 49" xfId="5504" xr:uid="{00000000-0005-0000-0000-00007F150000}"/>
    <cellStyle name="Currency 2 2 3 49 2" xfId="28558" xr:uid="{00000000-0005-0000-0000-00007F150000}"/>
    <cellStyle name="Currency 2 2 3 5" xfId="5505" xr:uid="{00000000-0005-0000-0000-000080150000}"/>
    <cellStyle name="Currency 2 2 3 5 2" xfId="28559" xr:uid="{00000000-0005-0000-0000-000080150000}"/>
    <cellStyle name="Currency 2 2 3 50" xfId="5506" xr:uid="{00000000-0005-0000-0000-000081150000}"/>
    <cellStyle name="Currency 2 2 3 50 2" xfId="28560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1 2 2" xfId="28562" xr:uid="{00000000-0005-0000-0000-000083150000}"/>
    <cellStyle name="Currency 2 2 3 51 3" xfId="28561" xr:uid="{00000000-0005-0000-0000-000082150000}"/>
    <cellStyle name="Currency 2 2 3 52" xfId="5509" xr:uid="{00000000-0005-0000-0000-000084150000}"/>
    <cellStyle name="Currency 2 2 3 52 2" xfId="5510" xr:uid="{00000000-0005-0000-0000-000085150000}"/>
    <cellStyle name="Currency 2 2 3 52 2 2" xfId="28564" xr:uid="{00000000-0005-0000-0000-000085150000}"/>
    <cellStyle name="Currency 2 2 3 52 3" xfId="28563" xr:uid="{00000000-0005-0000-0000-000084150000}"/>
    <cellStyle name="Currency 2 2 3 53" xfId="5511" xr:uid="{00000000-0005-0000-0000-000086150000}"/>
    <cellStyle name="Currency 2 2 3 53 2" xfId="28565" xr:uid="{00000000-0005-0000-0000-000086150000}"/>
    <cellStyle name="Currency 2 2 3 54" xfId="5512" xr:uid="{00000000-0005-0000-0000-000087150000}"/>
    <cellStyle name="Currency 2 2 3 54 2" xfId="28566" xr:uid="{00000000-0005-0000-0000-000087150000}"/>
    <cellStyle name="Currency 2 2 3 55" xfId="5513" xr:uid="{00000000-0005-0000-0000-000088150000}"/>
    <cellStyle name="Currency 2 2 3 55 2" xfId="28567" xr:uid="{00000000-0005-0000-0000-000088150000}"/>
    <cellStyle name="Currency 2 2 3 56" xfId="5514" xr:uid="{00000000-0005-0000-0000-000089150000}"/>
    <cellStyle name="Currency 2 2 3 56 2" xfId="28568" xr:uid="{00000000-0005-0000-0000-000089150000}"/>
    <cellStyle name="Currency 2 2 3 57" xfId="5515" xr:uid="{00000000-0005-0000-0000-00008A150000}"/>
    <cellStyle name="Currency 2 2 3 57 2" xfId="28569" xr:uid="{00000000-0005-0000-0000-00008A150000}"/>
    <cellStyle name="Currency 2 2 3 58" xfId="5516" xr:uid="{00000000-0005-0000-0000-00008B150000}"/>
    <cellStyle name="Currency 2 2 3 58 2" xfId="28570" xr:uid="{00000000-0005-0000-0000-00008B150000}"/>
    <cellStyle name="Currency 2 2 3 59" xfId="5517" xr:uid="{00000000-0005-0000-0000-00008C150000}"/>
    <cellStyle name="Currency 2 2 3 59 2" xfId="28571" xr:uid="{00000000-0005-0000-0000-00008C150000}"/>
    <cellStyle name="Currency 2 2 3 6" xfId="5518" xr:uid="{00000000-0005-0000-0000-00008D150000}"/>
    <cellStyle name="Currency 2 2 3 6 2" xfId="28572" xr:uid="{00000000-0005-0000-0000-00008D150000}"/>
    <cellStyle name="Currency 2 2 3 60" xfId="5519" xr:uid="{00000000-0005-0000-0000-00008E150000}"/>
    <cellStyle name="Currency 2 2 3 60 2" xfId="28573" xr:uid="{00000000-0005-0000-0000-00008E150000}"/>
    <cellStyle name="Currency 2 2 3 61" xfId="5520" xr:uid="{00000000-0005-0000-0000-00008F150000}"/>
    <cellStyle name="Currency 2 2 3 61 2" xfId="28574" xr:uid="{00000000-0005-0000-0000-00008F150000}"/>
    <cellStyle name="Currency 2 2 3 62" xfId="5521" xr:uid="{00000000-0005-0000-0000-000090150000}"/>
    <cellStyle name="Currency 2 2 3 62 2" xfId="28575" xr:uid="{00000000-0005-0000-0000-000090150000}"/>
    <cellStyle name="Currency 2 2 3 63" xfId="5522" xr:uid="{00000000-0005-0000-0000-000091150000}"/>
    <cellStyle name="Currency 2 2 3 63 2" xfId="28576" xr:uid="{00000000-0005-0000-0000-000091150000}"/>
    <cellStyle name="Currency 2 2 3 64" xfId="5523" xr:uid="{00000000-0005-0000-0000-000092150000}"/>
    <cellStyle name="Currency 2 2 3 64 2" xfId="28577" xr:uid="{00000000-0005-0000-0000-000092150000}"/>
    <cellStyle name="Currency 2 2 3 65" xfId="5524" xr:uid="{00000000-0005-0000-0000-000093150000}"/>
    <cellStyle name="Currency 2 2 3 65 2" xfId="28578" xr:uid="{00000000-0005-0000-0000-000093150000}"/>
    <cellStyle name="Currency 2 2 3 66" xfId="28358" xr:uid="{00000000-0005-0000-0000-0000B7140000}"/>
    <cellStyle name="Currency 2 2 3 7" xfId="5525" xr:uid="{00000000-0005-0000-0000-000094150000}"/>
    <cellStyle name="Currency 2 2 3 7 2" xfId="28579" xr:uid="{00000000-0005-0000-0000-000094150000}"/>
    <cellStyle name="Currency 2 2 3 8" xfId="5526" xr:uid="{00000000-0005-0000-0000-000095150000}"/>
    <cellStyle name="Currency 2 2 3 8 2" xfId="28580" xr:uid="{00000000-0005-0000-0000-000095150000}"/>
    <cellStyle name="Currency 2 2 3 9" xfId="5527" xr:uid="{00000000-0005-0000-0000-000096150000}"/>
    <cellStyle name="Currency 2 2 3 9 2" xfId="28581" xr:uid="{00000000-0005-0000-0000-000096150000}"/>
    <cellStyle name="Currency 2 2 30" xfId="5528" xr:uid="{00000000-0005-0000-0000-000097150000}"/>
    <cellStyle name="Currency 2 2 30 2" xfId="28582" xr:uid="{00000000-0005-0000-0000-000097150000}"/>
    <cellStyle name="Currency 2 2 31" xfId="5529" xr:uid="{00000000-0005-0000-0000-000098150000}"/>
    <cellStyle name="Currency 2 2 31 2" xfId="28583" xr:uid="{00000000-0005-0000-0000-000098150000}"/>
    <cellStyle name="Currency 2 2 32" xfId="5530" xr:uid="{00000000-0005-0000-0000-000099150000}"/>
    <cellStyle name="Currency 2 2 32 2" xfId="28584" xr:uid="{00000000-0005-0000-0000-000099150000}"/>
    <cellStyle name="Currency 2 2 33" xfId="5531" xr:uid="{00000000-0005-0000-0000-00009A150000}"/>
    <cellStyle name="Currency 2 2 33 2" xfId="28585" xr:uid="{00000000-0005-0000-0000-00009A150000}"/>
    <cellStyle name="Currency 2 2 34" xfId="5532" xr:uid="{00000000-0005-0000-0000-00009B150000}"/>
    <cellStyle name="Currency 2 2 34 2" xfId="28586" xr:uid="{00000000-0005-0000-0000-00009B150000}"/>
    <cellStyle name="Currency 2 2 35" xfId="5533" xr:uid="{00000000-0005-0000-0000-00009C150000}"/>
    <cellStyle name="Currency 2 2 35 2" xfId="28587" xr:uid="{00000000-0005-0000-0000-00009C150000}"/>
    <cellStyle name="Currency 2 2 36" xfId="5534" xr:uid="{00000000-0005-0000-0000-00009D150000}"/>
    <cellStyle name="Currency 2 2 36 2" xfId="28588" xr:uid="{00000000-0005-0000-0000-00009D150000}"/>
    <cellStyle name="Currency 2 2 37" xfId="5535" xr:uid="{00000000-0005-0000-0000-00009E150000}"/>
    <cellStyle name="Currency 2 2 37 2" xfId="28589" xr:uid="{00000000-0005-0000-0000-00009E150000}"/>
    <cellStyle name="Currency 2 2 38" xfId="5536" xr:uid="{00000000-0005-0000-0000-00009F150000}"/>
    <cellStyle name="Currency 2 2 38 2" xfId="28590" xr:uid="{00000000-0005-0000-0000-00009F150000}"/>
    <cellStyle name="Currency 2 2 39" xfId="5537" xr:uid="{00000000-0005-0000-0000-0000A0150000}"/>
    <cellStyle name="Currency 2 2 39 2" xfId="28591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0 2" xfId="28593" xr:uid="{00000000-0005-0000-0000-0000A2150000}"/>
    <cellStyle name="Currency 2 2 4 11" xfId="5540" xr:uid="{00000000-0005-0000-0000-0000A3150000}"/>
    <cellStyle name="Currency 2 2 4 11 2" xfId="28594" xr:uid="{00000000-0005-0000-0000-0000A3150000}"/>
    <cellStyle name="Currency 2 2 4 12" xfId="5541" xr:uid="{00000000-0005-0000-0000-0000A4150000}"/>
    <cellStyle name="Currency 2 2 4 12 2" xfId="28595" xr:uid="{00000000-0005-0000-0000-0000A4150000}"/>
    <cellStyle name="Currency 2 2 4 13" xfId="5542" xr:uid="{00000000-0005-0000-0000-0000A5150000}"/>
    <cellStyle name="Currency 2 2 4 13 2" xfId="28596" xr:uid="{00000000-0005-0000-0000-0000A5150000}"/>
    <cellStyle name="Currency 2 2 4 14" xfId="5543" xr:uid="{00000000-0005-0000-0000-0000A6150000}"/>
    <cellStyle name="Currency 2 2 4 14 2" xfId="28597" xr:uid="{00000000-0005-0000-0000-0000A6150000}"/>
    <cellStyle name="Currency 2 2 4 15" xfId="5544" xr:uid="{00000000-0005-0000-0000-0000A7150000}"/>
    <cellStyle name="Currency 2 2 4 15 2" xfId="28598" xr:uid="{00000000-0005-0000-0000-0000A7150000}"/>
    <cellStyle name="Currency 2 2 4 16" xfId="5545" xr:uid="{00000000-0005-0000-0000-0000A8150000}"/>
    <cellStyle name="Currency 2 2 4 16 2" xfId="28599" xr:uid="{00000000-0005-0000-0000-0000A8150000}"/>
    <cellStyle name="Currency 2 2 4 17" xfId="5546" xr:uid="{00000000-0005-0000-0000-0000A9150000}"/>
    <cellStyle name="Currency 2 2 4 17 2" xfId="28600" xr:uid="{00000000-0005-0000-0000-0000A9150000}"/>
    <cellStyle name="Currency 2 2 4 18" xfId="5547" xr:uid="{00000000-0005-0000-0000-0000AA150000}"/>
    <cellStyle name="Currency 2 2 4 18 2" xfId="28601" xr:uid="{00000000-0005-0000-0000-0000AA150000}"/>
    <cellStyle name="Currency 2 2 4 19" xfId="5548" xr:uid="{00000000-0005-0000-0000-0000AB150000}"/>
    <cellStyle name="Currency 2 2 4 19 2" xfId="28602" xr:uid="{00000000-0005-0000-0000-0000AB150000}"/>
    <cellStyle name="Currency 2 2 4 2" xfId="5549" xr:uid="{00000000-0005-0000-0000-0000AC150000}"/>
    <cellStyle name="Currency 2 2 4 2 2" xfId="28603" xr:uid="{00000000-0005-0000-0000-0000AC150000}"/>
    <cellStyle name="Currency 2 2 4 20" xfId="5550" xr:uid="{00000000-0005-0000-0000-0000AD150000}"/>
    <cellStyle name="Currency 2 2 4 20 2" xfId="28604" xr:uid="{00000000-0005-0000-0000-0000AD150000}"/>
    <cellStyle name="Currency 2 2 4 21" xfId="5551" xr:uid="{00000000-0005-0000-0000-0000AE150000}"/>
    <cellStyle name="Currency 2 2 4 21 2" xfId="28605" xr:uid="{00000000-0005-0000-0000-0000AE150000}"/>
    <cellStyle name="Currency 2 2 4 22" xfId="5552" xr:uid="{00000000-0005-0000-0000-0000AF150000}"/>
    <cellStyle name="Currency 2 2 4 22 2" xfId="28606" xr:uid="{00000000-0005-0000-0000-0000AF150000}"/>
    <cellStyle name="Currency 2 2 4 23" xfId="5553" xr:uid="{00000000-0005-0000-0000-0000B0150000}"/>
    <cellStyle name="Currency 2 2 4 23 2" xfId="28607" xr:uid="{00000000-0005-0000-0000-0000B0150000}"/>
    <cellStyle name="Currency 2 2 4 24" xfId="5554" xr:uid="{00000000-0005-0000-0000-0000B1150000}"/>
    <cellStyle name="Currency 2 2 4 24 2" xfId="28608" xr:uid="{00000000-0005-0000-0000-0000B1150000}"/>
    <cellStyle name="Currency 2 2 4 25" xfId="5555" xr:uid="{00000000-0005-0000-0000-0000B2150000}"/>
    <cellStyle name="Currency 2 2 4 25 2" xfId="28609" xr:uid="{00000000-0005-0000-0000-0000B2150000}"/>
    <cellStyle name="Currency 2 2 4 26" xfId="5556" xr:uid="{00000000-0005-0000-0000-0000B3150000}"/>
    <cellStyle name="Currency 2 2 4 26 2" xfId="28610" xr:uid="{00000000-0005-0000-0000-0000B3150000}"/>
    <cellStyle name="Currency 2 2 4 27" xfId="5557" xr:uid="{00000000-0005-0000-0000-0000B4150000}"/>
    <cellStyle name="Currency 2 2 4 27 2" xfId="28611" xr:uid="{00000000-0005-0000-0000-0000B4150000}"/>
    <cellStyle name="Currency 2 2 4 28" xfId="5558" xr:uid="{00000000-0005-0000-0000-0000B5150000}"/>
    <cellStyle name="Currency 2 2 4 28 2" xfId="28612" xr:uid="{00000000-0005-0000-0000-0000B5150000}"/>
    <cellStyle name="Currency 2 2 4 29" xfId="5559" xr:uid="{00000000-0005-0000-0000-0000B6150000}"/>
    <cellStyle name="Currency 2 2 4 29 2" xfId="28613" xr:uid="{00000000-0005-0000-0000-0000B6150000}"/>
    <cellStyle name="Currency 2 2 4 3" xfId="5560" xr:uid="{00000000-0005-0000-0000-0000B7150000}"/>
    <cellStyle name="Currency 2 2 4 3 2" xfId="28614" xr:uid="{00000000-0005-0000-0000-0000B7150000}"/>
    <cellStyle name="Currency 2 2 4 30" xfId="5561" xr:uid="{00000000-0005-0000-0000-0000B8150000}"/>
    <cellStyle name="Currency 2 2 4 30 2" xfId="28615" xr:uid="{00000000-0005-0000-0000-0000B8150000}"/>
    <cellStyle name="Currency 2 2 4 31" xfId="5562" xr:uid="{00000000-0005-0000-0000-0000B9150000}"/>
    <cellStyle name="Currency 2 2 4 31 2" xfId="28616" xr:uid="{00000000-0005-0000-0000-0000B9150000}"/>
    <cellStyle name="Currency 2 2 4 32" xfId="5563" xr:uid="{00000000-0005-0000-0000-0000BA150000}"/>
    <cellStyle name="Currency 2 2 4 32 2" xfId="28617" xr:uid="{00000000-0005-0000-0000-0000BA150000}"/>
    <cellStyle name="Currency 2 2 4 33" xfId="5564" xr:uid="{00000000-0005-0000-0000-0000BB150000}"/>
    <cellStyle name="Currency 2 2 4 33 2" xfId="28618" xr:uid="{00000000-0005-0000-0000-0000BB150000}"/>
    <cellStyle name="Currency 2 2 4 34" xfId="5565" xr:uid="{00000000-0005-0000-0000-0000BC150000}"/>
    <cellStyle name="Currency 2 2 4 34 2" xfId="28619" xr:uid="{00000000-0005-0000-0000-0000BC150000}"/>
    <cellStyle name="Currency 2 2 4 35" xfId="5566" xr:uid="{00000000-0005-0000-0000-0000BD150000}"/>
    <cellStyle name="Currency 2 2 4 35 2" xfId="28620" xr:uid="{00000000-0005-0000-0000-0000BD150000}"/>
    <cellStyle name="Currency 2 2 4 36" xfId="5567" xr:uid="{00000000-0005-0000-0000-0000BE150000}"/>
    <cellStyle name="Currency 2 2 4 36 2" xfId="28621" xr:uid="{00000000-0005-0000-0000-0000BE150000}"/>
    <cellStyle name="Currency 2 2 4 37" xfId="5568" xr:uid="{00000000-0005-0000-0000-0000BF150000}"/>
    <cellStyle name="Currency 2 2 4 37 2" xfId="28622" xr:uid="{00000000-0005-0000-0000-0000BF150000}"/>
    <cellStyle name="Currency 2 2 4 38" xfId="5569" xr:uid="{00000000-0005-0000-0000-0000C0150000}"/>
    <cellStyle name="Currency 2 2 4 38 2" xfId="28623" xr:uid="{00000000-0005-0000-0000-0000C0150000}"/>
    <cellStyle name="Currency 2 2 4 39" xfId="5570" xr:uid="{00000000-0005-0000-0000-0000C1150000}"/>
    <cellStyle name="Currency 2 2 4 39 2" xfId="28624" xr:uid="{00000000-0005-0000-0000-0000C1150000}"/>
    <cellStyle name="Currency 2 2 4 4" xfId="5571" xr:uid="{00000000-0005-0000-0000-0000C2150000}"/>
    <cellStyle name="Currency 2 2 4 4 2" xfId="28625" xr:uid="{00000000-0005-0000-0000-0000C2150000}"/>
    <cellStyle name="Currency 2 2 4 40" xfId="5572" xr:uid="{00000000-0005-0000-0000-0000C3150000}"/>
    <cellStyle name="Currency 2 2 4 40 2" xfId="28626" xr:uid="{00000000-0005-0000-0000-0000C3150000}"/>
    <cellStyle name="Currency 2 2 4 41" xfId="5573" xr:uid="{00000000-0005-0000-0000-0000C4150000}"/>
    <cellStyle name="Currency 2 2 4 41 2" xfId="28627" xr:uid="{00000000-0005-0000-0000-0000C4150000}"/>
    <cellStyle name="Currency 2 2 4 42" xfId="5574" xr:uid="{00000000-0005-0000-0000-0000C5150000}"/>
    <cellStyle name="Currency 2 2 4 42 2" xfId="28628" xr:uid="{00000000-0005-0000-0000-0000C5150000}"/>
    <cellStyle name="Currency 2 2 4 43" xfId="5575" xr:uid="{00000000-0005-0000-0000-0000C6150000}"/>
    <cellStyle name="Currency 2 2 4 43 2" xfId="28629" xr:uid="{00000000-0005-0000-0000-0000C6150000}"/>
    <cellStyle name="Currency 2 2 4 44" xfId="5576" xr:uid="{00000000-0005-0000-0000-0000C7150000}"/>
    <cellStyle name="Currency 2 2 4 44 2" xfId="28630" xr:uid="{00000000-0005-0000-0000-0000C7150000}"/>
    <cellStyle name="Currency 2 2 4 45" xfId="5577" xr:uid="{00000000-0005-0000-0000-0000C8150000}"/>
    <cellStyle name="Currency 2 2 4 45 2" xfId="28631" xr:uid="{00000000-0005-0000-0000-0000C8150000}"/>
    <cellStyle name="Currency 2 2 4 46" xfId="5578" xr:uid="{00000000-0005-0000-0000-0000C9150000}"/>
    <cellStyle name="Currency 2 2 4 46 2" xfId="28632" xr:uid="{00000000-0005-0000-0000-0000C9150000}"/>
    <cellStyle name="Currency 2 2 4 47" xfId="5579" xr:uid="{00000000-0005-0000-0000-0000CA150000}"/>
    <cellStyle name="Currency 2 2 4 47 2" xfId="28633" xr:uid="{00000000-0005-0000-0000-0000CA150000}"/>
    <cellStyle name="Currency 2 2 4 48" xfId="5580" xr:uid="{00000000-0005-0000-0000-0000CB150000}"/>
    <cellStyle name="Currency 2 2 4 48 2" xfId="28634" xr:uid="{00000000-0005-0000-0000-0000CB150000}"/>
    <cellStyle name="Currency 2 2 4 49" xfId="5581" xr:uid="{00000000-0005-0000-0000-0000CC150000}"/>
    <cellStyle name="Currency 2 2 4 49 2" xfId="28635" xr:uid="{00000000-0005-0000-0000-0000CC150000}"/>
    <cellStyle name="Currency 2 2 4 5" xfId="5582" xr:uid="{00000000-0005-0000-0000-0000CD150000}"/>
    <cellStyle name="Currency 2 2 4 5 2" xfId="28636" xr:uid="{00000000-0005-0000-0000-0000CD150000}"/>
    <cellStyle name="Currency 2 2 4 50" xfId="5583" xr:uid="{00000000-0005-0000-0000-0000CE150000}"/>
    <cellStyle name="Currency 2 2 4 50 2" xfId="28637" xr:uid="{00000000-0005-0000-0000-0000CE150000}"/>
    <cellStyle name="Currency 2 2 4 51" xfId="5584" xr:uid="{00000000-0005-0000-0000-0000CF150000}"/>
    <cellStyle name="Currency 2 2 4 51 2" xfId="28638" xr:uid="{00000000-0005-0000-0000-0000CF150000}"/>
    <cellStyle name="Currency 2 2 4 52" xfId="5585" xr:uid="{00000000-0005-0000-0000-0000D0150000}"/>
    <cellStyle name="Currency 2 2 4 52 2" xfId="28639" xr:uid="{00000000-0005-0000-0000-0000D0150000}"/>
    <cellStyle name="Currency 2 2 4 53" xfId="5586" xr:uid="{00000000-0005-0000-0000-0000D1150000}"/>
    <cellStyle name="Currency 2 2 4 53 2" xfId="28640" xr:uid="{00000000-0005-0000-0000-0000D1150000}"/>
    <cellStyle name="Currency 2 2 4 54" xfId="5587" xr:uid="{00000000-0005-0000-0000-0000D2150000}"/>
    <cellStyle name="Currency 2 2 4 54 2" xfId="28641" xr:uid="{00000000-0005-0000-0000-0000D2150000}"/>
    <cellStyle name="Currency 2 2 4 55" xfId="5588" xr:uid="{00000000-0005-0000-0000-0000D3150000}"/>
    <cellStyle name="Currency 2 2 4 55 2" xfId="28642" xr:uid="{00000000-0005-0000-0000-0000D3150000}"/>
    <cellStyle name="Currency 2 2 4 56" xfId="5589" xr:uid="{00000000-0005-0000-0000-0000D4150000}"/>
    <cellStyle name="Currency 2 2 4 56 2" xfId="28643" xr:uid="{00000000-0005-0000-0000-0000D4150000}"/>
    <cellStyle name="Currency 2 2 4 57" xfId="5590" xr:uid="{00000000-0005-0000-0000-0000D5150000}"/>
    <cellStyle name="Currency 2 2 4 57 2" xfId="28644" xr:uid="{00000000-0005-0000-0000-0000D5150000}"/>
    <cellStyle name="Currency 2 2 4 58" xfId="5591" xr:uid="{00000000-0005-0000-0000-0000D6150000}"/>
    <cellStyle name="Currency 2 2 4 58 2" xfId="28645" xr:uid="{00000000-0005-0000-0000-0000D6150000}"/>
    <cellStyle name="Currency 2 2 4 59" xfId="5592" xr:uid="{00000000-0005-0000-0000-0000D7150000}"/>
    <cellStyle name="Currency 2 2 4 59 2" xfId="28646" xr:uid="{00000000-0005-0000-0000-0000D7150000}"/>
    <cellStyle name="Currency 2 2 4 6" xfId="5593" xr:uid="{00000000-0005-0000-0000-0000D8150000}"/>
    <cellStyle name="Currency 2 2 4 6 2" xfId="28647" xr:uid="{00000000-0005-0000-0000-0000D8150000}"/>
    <cellStyle name="Currency 2 2 4 60" xfId="5594" xr:uid="{00000000-0005-0000-0000-0000D9150000}"/>
    <cellStyle name="Currency 2 2 4 60 2" xfId="28648" xr:uid="{00000000-0005-0000-0000-0000D9150000}"/>
    <cellStyle name="Currency 2 2 4 61" xfId="5595" xr:uid="{00000000-0005-0000-0000-0000DA150000}"/>
    <cellStyle name="Currency 2 2 4 61 2" xfId="28649" xr:uid="{00000000-0005-0000-0000-0000DA150000}"/>
    <cellStyle name="Currency 2 2 4 62" xfId="5596" xr:uid="{00000000-0005-0000-0000-0000DB150000}"/>
    <cellStyle name="Currency 2 2 4 62 2" xfId="28650" xr:uid="{00000000-0005-0000-0000-0000DB150000}"/>
    <cellStyle name="Currency 2 2 4 63" xfId="5597" xr:uid="{00000000-0005-0000-0000-0000DC150000}"/>
    <cellStyle name="Currency 2 2 4 63 2" xfId="28651" xr:uid="{00000000-0005-0000-0000-0000DC150000}"/>
    <cellStyle name="Currency 2 2 4 64" xfId="5598" xr:uid="{00000000-0005-0000-0000-0000DD150000}"/>
    <cellStyle name="Currency 2 2 4 64 2" xfId="28652" xr:uid="{00000000-0005-0000-0000-0000DD150000}"/>
    <cellStyle name="Currency 2 2 4 65" xfId="5599" xr:uid="{00000000-0005-0000-0000-0000DE150000}"/>
    <cellStyle name="Currency 2 2 4 65 2" xfId="28653" xr:uid="{00000000-0005-0000-0000-0000DE150000}"/>
    <cellStyle name="Currency 2 2 4 66" xfId="28592" xr:uid="{00000000-0005-0000-0000-0000A1150000}"/>
    <cellStyle name="Currency 2 2 4 7" xfId="5600" xr:uid="{00000000-0005-0000-0000-0000DF150000}"/>
    <cellStyle name="Currency 2 2 4 7 2" xfId="28654" xr:uid="{00000000-0005-0000-0000-0000DF150000}"/>
    <cellStyle name="Currency 2 2 4 8" xfId="5601" xr:uid="{00000000-0005-0000-0000-0000E0150000}"/>
    <cellStyle name="Currency 2 2 4 8 2" xfId="28655" xr:uid="{00000000-0005-0000-0000-0000E0150000}"/>
    <cellStyle name="Currency 2 2 4 9" xfId="5602" xr:uid="{00000000-0005-0000-0000-0000E1150000}"/>
    <cellStyle name="Currency 2 2 4 9 2" xfId="28656" xr:uid="{00000000-0005-0000-0000-0000E1150000}"/>
    <cellStyle name="Currency 2 2 40" xfId="5603" xr:uid="{00000000-0005-0000-0000-0000E2150000}"/>
    <cellStyle name="Currency 2 2 40 2" xfId="28657" xr:uid="{00000000-0005-0000-0000-0000E2150000}"/>
    <cellStyle name="Currency 2 2 41" xfId="5604" xr:uid="{00000000-0005-0000-0000-0000E3150000}"/>
    <cellStyle name="Currency 2 2 41 2" xfId="28658" xr:uid="{00000000-0005-0000-0000-0000E3150000}"/>
    <cellStyle name="Currency 2 2 42" xfId="5605" xr:uid="{00000000-0005-0000-0000-0000E4150000}"/>
    <cellStyle name="Currency 2 2 42 2" xfId="28659" xr:uid="{00000000-0005-0000-0000-0000E4150000}"/>
    <cellStyle name="Currency 2 2 43" xfId="5606" xr:uid="{00000000-0005-0000-0000-0000E5150000}"/>
    <cellStyle name="Currency 2 2 43 2" xfId="28660" xr:uid="{00000000-0005-0000-0000-0000E5150000}"/>
    <cellStyle name="Currency 2 2 44" xfId="5607" xr:uid="{00000000-0005-0000-0000-0000E6150000}"/>
    <cellStyle name="Currency 2 2 44 2" xfId="28661" xr:uid="{00000000-0005-0000-0000-0000E6150000}"/>
    <cellStyle name="Currency 2 2 45" xfId="5608" xr:uid="{00000000-0005-0000-0000-0000E7150000}"/>
    <cellStyle name="Currency 2 2 45 2" xfId="28662" xr:uid="{00000000-0005-0000-0000-0000E7150000}"/>
    <cellStyle name="Currency 2 2 46" xfId="5609" xr:uid="{00000000-0005-0000-0000-0000E8150000}"/>
    <cellStyle name="Currency 2 2 46 2" xfId="28663" xr:uid="{00000000-0005-0000-0000-0000E8150000}"/>
    <cellStyle name="Currency 2 2 47" xfId="5610" xr:uid="{00000000-0005-0000-0000-0000E9150000}"/>
    <cellStyle name="Currency 2 2 47 2" xfId="28664" xr:uid="{00000000-0005-0000-0000-0000E9150000}"/>
    <cellStyle name="Currency 2 2 48" xfId="5611" xr:uid="{00000000-0005-0000-0000-0000EA150000}"/>
    <cellStyle name="Currency 2 2 48 2" xfId="28665" xr:uid="{00000000-0005-0000-0000-0000EA150000}"/>
    <cellStyle name="Currency 2 2 49" xfId="5612" xr:uid="{00000000-0005-0000-0000-0000EB150000}"/>
    <cellStyle name="Currency 2 2 49 2" xfId="28666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0 2" xfId="28668" xr:uid="{00000000-0005-0000-0000-0000ED150000}"/>
    <cellStyle name="Currency 2 2 5 11" xfId="5615" xr:uid="{00000000-0005-0000-0000-0000EE150000}"/>
    <cellStyle name="Currency 2 2 5 11 2" xfId="28669" xr:uid="{00000000-0005-0000-0000-0000EE150000}"/>
    <cellStyle name="Currency 2 2 5 12" xfId="5616" xr:uid="{00000000-0005-0000-0000-0000EF150000}"/>
    <cellStyle name="Currency 2 2 5 12 2" xfId="28670" xr:uid="{00000000-0005-0000-0000-0000EF150000}"/>
    <cellStyle name="Currency 2 2 5 13" xfId="5617" xr:uid="{00000000-0005-0000-0000-0000F0150000}"/>
    <cellStyle name="Currency 2 2 5 13 2" xfId="28671" xr:uid="{00000000-0005-0000-0000-0000F0150000}"/>
    <cellStyle name="Currency 2 2 5 14" xfId="5618" xr:uid="{00000000-0005-0000-0000-0000F1150000}"/>
    <cellStyle name="Currency 2 2 5 14 2" xfId="28672" xr:uid="{00000000-0005-0000-0000-0000F1150000}"/>
    <cellStyle name="Currency 2 2 5 15" xfId="5619" xr:uid="{00000000-0005-0000-0000-0000F2150000}"/>
    <cellStyle name="Currency 2 2 5 15 2" xfId="28673" xr:uid="{00000000-0005-0000-0000-0000F2150000}"/>
    <cellStyle name="Currency 2 2 5 16" xfId="5620" xr:uid="{00000000-0005-0000-0000-0000F3150000}"/>
    <cellStyle name="Currency 2 2 5 16 2" xfId="28674" xr:uid="{00000000-0005-0000-0000-0000F3150000}"/>
    <cellStyle name="Currency 2 2 5 17" xfId="5621" xr:uid="{00000000-0005-0000-0000-0000F4150000}"/>
    <cellStyle name="Currency 2 2 5 17 2" xfId="28675" xr:uid="{00000000-0005-0000-0000-0000F4150000}"/>
    <cellStyle name="Currency 2 2 5 18" xfId="5622" xr:uid="{00000000-0005-0000-0000-0000F5150000}"/>
    <cellStyle name="Currency 2 2 5 18 2" xfId="28676" xr:uid="{00000000-0005-0000-0000-0000F5150000}"/>
    <cellStyle name="Currency 2 2 5 19" xfId="5623" xr:uid="{00000000-0005-0000-0000-0000F6150000}"/>
    <cellStyle name="Currency 2 2 5 19 2" xfId="28677" xr:uid="{00000000-0005-0000-0000-0000F6150000}"/>
    <cellStyle name="Currency 2 2 5 2" xfId="5624" xr:uid="{00000000-0005-0000-0000-0000F7150000}"/>
    <cellStyle name="Currency 2 2 5 2 2" xfId="28678" xr:uid="{00000000-0005-0000-0000-0000F7150000}"/>
    <cellStyle name="Currency 2 2 5 20" xfId="5625" xr:uid="{00000000-0005-0000-0000-0000F8150000}"/>
    <cellStyle name="Currency 2 2 5 20 2" xfId="28679" xr:uid="{00000000-0005-0000-0000-0000F8150000}"/>
    <cellStyle name="Currency 2 2 5 21" xfId="5626" xr:uid="{00000000-0005-0000-0000-0000F9150000}"/>
    <cellStyle name="Currency 2 2 5 21 2" xfId="28680" xr:uid="{00000000-0005-0000-0000-0000F9150000}"/>
    <cellStyle name="Currency 2 2 5 22" xfId="5627" xr:uid="{00000000-0005-0000-0000-0000FA150000}"/>
    <cellStyle name="Currency 2 2 5 22 2" xfId="28681" xr:uid="{00000000-0005-0000-0000-0000FA150000}"/>
    <cellStyle name="Currency 2 2 5 23" xfId="5628" xr:uid="{00000000-0005-0000-0000-0000FB150000}"/>
    <cellStyle name="Currency 2 2 5 23 2" xfId="28682" xr:uid="{00000000-0005-0000-0000-0000FB150000}"/>
    <cellStyle name="Currency 2 2 5 24" xfId="5629" xr:uid="{00000000-0005-0000-0000-0000FC150000}"/>
    <cellStyle name="Currency 2 2 5 24 2" xfId="28683" xr:uid="{00000000-0005-0000-0000-0000FC150000}"/>
    <cellStyle name="Currency 2 2 5 25" xfId="5630" xr:uid="{00000000-0005-0000-0000-0000FD150000}"/>
    <cellStyle name="Currency 2 2 5 25 2" xfId="28684" xr:uid="{00000000-0005-0000-0000-0000FD150000}"/>
    <cellStyle name="Currency 2 2 5 26" xfId="5631" xr:uid="{00000000-0005-0000-0000-0000FE150000}"/>
    <cellStyle name="Currency 2 2 5 26 2" xfId="28685" xr:uid="{00000000-0005-0000-0000-0000FE150000}"/>
    <cellStyle name="Currency 2 2 5 27" xfId="5632" xr:uid="{00000000-0005-0000-0000-0000FF150000}"/>
    <cellStyle name="Currency 2 2 5 27 2" xfId="28686" xr:uid="{00000000-0005-0000-0000-0000FF150000}"/>
    <cellStyle name="Currency 2 2 5 28" xfId="5633" xr:uid="{00000000-0005-0000-0000-000000160000}"/>
    <cellStyle name="Currency 2 2 5 28 2" xfId="28687" xr:uid="{00000000-0005-0000-0000-000000160000}"/>
    <cellStyle name="Currency 2 2 5 29" xfId="5634" xr:uid="{00000000-0005-0000-0000-000001160000}"/>
    <cellStyle name="Currency 2 2 5 29 2" xfId="28688" xr:uid="{00000000-0005-0000-0000-000001160000}"/>
    <cellStyle name="Currency 2 2 5 3" xfId="5635" xr:uid="{00000000-0005-0000-0000-000002160000}"/>
    <cellStyle name="Currency 2 2 5 3 2" xfId="28689" xr:uid="{00000000-0005-0000-0000-000002160000}"/>
    <cellStyle name="Currency 2 2 5 30" xfId="5636" xr:uid="{00000000-0005-0000-0000-000003160000}"/>
    <cellStyle name="Currency 2 2 5 30 2" xfId="28690" xr:uid="{00000000-0005-0000-0000-000003160000}"/>
    <cellStyle name="Currency 2 2 5 31" xfId="5637" xr:uid="{00000000-0005-0000-0000-000004160000}"/>
    <cellStyle name="Currency 2 2 5 31 2" xfId="28691" xr:uid="{00000000-0005-0000-0000-000004160000}"/>
    <cellStyle name="Currency 2 2 5 32" xfId="5638" xr:uid="{00000000-0005-0000-0000-000005160000}"/>
    <cellStyle name="Currency 2 2 5 32 2" xfId="28692" xr:uid="{00000000-0005-0000-0000-000005160000}"/>
    <cellStyle name="Currency 2 2 5 33" xfId="5639" xr:uid="{00000000-0005-0000-0000-000006160000}"/>
    <cellStyle name="Currency 2 2 5 33 2" xfId="28693" xr:uid="{00000000-0005-0000-0000-000006160000}"/>
    <cellStyle name="Currency 2 2 5 34" xfId="5640" xr:uid="{00000000-0005-0000-0000-000007160000}"/>
    <cellStyle name="Currency 2 2 5 34 2" xfId="28694" xr:uid="{00000000-0005-0000-0000-000007160000}"/>
    <cellStyle name="Currency 2 2 5 35" xfId="5641" xr:uid="{00000000-0005-0000-0000-000008160000}"/>
    <cellStyle name="Currency 2 2 5 35 2" xfId="28695" xr:uid="{00000000-0005-0000-0000-000008160000}"/>
    <cellStyle name="Currency 2 2 5 36" xfId="5642" xr:uid="{00000000-0005-0000-0000-000009160000}"/>
    <cellStyle name="Currency 2 2 5 36 2" xfId="28696" xr:uid="{00000000-0005-0000-0000-000009160000}"/>
    <cellStyle name="Currency 2 2 5 37" xfId="5643" xr:uid="{00000000-0005-0000-0000-00000A160000}"/>
    <cellStyle name="Currency 2 2 5 37 2" xfId="28697" xr:uid="{00000000-0005-0000-0000-00000A160000}"/>
    <cellStyle name="Currency 2 2 5 38" xfId="5644" xr:uid="{00000000-0005-0000-0000-00000B160000}"/>
    <cellStyle name="Currency 2 2 5 38 2" xfId="28698" xr:uid="{00000000-0005-0000-0000-00000B160000}"/>
    <cellStyle name="Currency 2 2 5 39" xfId="5645" xr:uid="{00000000-0005-0000-0000-00000C160000}"/>
    <cellStyle name="Currency 2 2 5 39 2" xfId="28699" xr:uid="{00000000-0005-0000-0000-00000C160000}"/>
    <cellStyle name="Currency 2 2 5 4" xfId="5646" xr:uid="{00000000-0005-0000-0000-00000D160000}"/>
    <cellStyle name="Currency 2 2 5 4 2" xfId="28700" xr:uid="{00000000-0005-0000-0000-00000D160000}"/>
    <cellStyle name="Currency 2 2 5 40" xfId="5647" xr:uid="{00000000-0005-0000-0000-00000E160000}"/>
    <cellStyle name="Currency 2 2 5 40 2" xfId="28701" xr:uid="{00000000-0005-0000-0000-00000E160000}"/>
    <cellStyle name="Currency 2 2 5 41" xfId="5648" xr:uid="{00000000-0005-0000-0000-00000F160000}"/>
    <cellStyle name="Currency 2 2 5 41 2" xfId="28702" xr:uid="{00000000-0005-0000-0000-00000F160000}"/>
    <cellStyle name="Currency 2 2 5 42" xfId="5649" xr:uid="{00000000-0005-0000-0000-000010160000}"/>
    <cellStyle name="Currency 2 2 5 42 2" xfId="28703" xr:uid="{00000000-0005-0000-0000-000010160000}"/>
    <cellStyle name="Currency 2 2 5 43" xfId="5650" xr:uid="{00000000-0005-0000-0000-000011160000}"/>
    <cellStyle name="Currency 2 2 5 43 2" xfId="28704" xr:uid="{00000000-0005-0000-0000-000011160000}"/>
    <cellStyle name="Currency 2 2 5 44" xfId="5651" xr:uid="{00000000-0005-0000-0000-000012160000}"/>
    <cellStyle name="Currency 2 2 5 44 2" xfId="28705" xr:uid="{00000000-0005-0000-0000-000012160000}"/>
    <cellStyle name="Currency 2 2 5 45" xfId="5652" xr:uid="{00000000-0005-0000-0000-000013160000}"/>
    <cellStyle name="Currency 2 2 5 45 2" xfId="28706" xr:uid="{00000000-0005-0000-0000-000013160000}"/>
    <cellStyle name="Currency 2 2 5 46" xfId="5653" xr:uid="{00000000-0005-0000-0000-000014160000}"/>
    <cellStyle name="Currency 2 2 5 46 2" xfId="28707" xr:uid="{00000000-0005-0000-0000-000014160000}"/>
    <cellStyle name="Currency 2 2 5 47" xfId="5654" xr:uid="{00000000-0005-0000-0000-000015160000}"/>
    <cellStyle name="Currency 2 2 5 47 2" xfId="28708" xr:uid="{00000000-0005-0000-0000-000015160000}"/>
    <cellStyle name="Currency 2 2 5 48" xfId="5655" xr:uid="{00000000-0005-0000-0000-000016160000}"/>
    <cellStyle name="Currency 2 2 5 48 2" xfId="28709" xr:uid="{00000000-0005-0000-0000-000016160000}"/>
    <cellStyle name="Currency 2 2 5 49" xfId="5656" xr:uid="{00000000-0005-0000-0000-000017160000}"/>
    <cellStyle name="Currency 2 2 5 49 2" xfId="28710" xr:uid="{00000000-0005-0000-0000-000017160000}"/>
    <cellStyle name="Currency 2 2 5 5" xfId="5657" xr:uid="{00000000-0005-0000-0000-000018160000}"/>
    <cellStyle name="Currency 2 2 5 5 2" xfId="28711" xr:uid="{00000000-0005-0000-0000-000018160000}"/>
    <cellStyle name="Currency 2 2 5 50" xfId="5658" xr:uid="{00000000-0005-0000-0000-000019160000}"/>
    <cellStyle name="Currency 2 2 5 50 2" xfId="28712" xr:uid="{00000000-0005-0000-0000-000019160000}"/>
    <cellStyle name="Currency 2 2 5 51" xfId="5659" xr:uid="{00000000-0005-0000-0000-00001A160000}"/>
    <cellStyle name="Currency 2 2 5 51 2" xfId="28713" xr:uid="{00000000-0005-0000-0000-00001A160000}"/>
    <cellStyle name="Currency 2 2 5 52" xfId="5660" xr:uid="{00000000-0005-0000-0000-00001B160000}"/>
    <cellStyle name="Currency 2 2 5 52 2" xfId="28714" xr:uid="{00000000-0005-0000-0000-00001B160000}"/>
    <cellStyle name="Currency 2 2 5 53" xfId="5661" xr:uid="{00000000-0005-0000-0000-00001C160000}"/>
    <cellStyle name="Currency 2 2 5 53 2" xfId="28715" xr:uid="{00000000-0005-0000-0000-00001C160000}"/>
    <cellStyle name="Currency 2 2 5 54" xfId="5662" xr:uid="{00000000-0005-0000-0000-00001D160000}"/>
    <cellStyle name="Currency 2 2 5 54 2" xfId="28716" xr:uid="{00000000-0005-0000-0000-00001D160000}"/>
    <cellStyle name="Currency 2 2 5 55" xfId="5663" xr:uid="{00000000-0005-0000-0000-00001E160000}"/>
    <cellStyle name="Currency 2 2 5 55 2" xfId="28717" xr:uid="{00000000-0005-0000-0000-00001E160000}"/>
    <cellStyle name="Currency 2 2 5 56" xfId="5664" xr:uid="{00000000-0005-0000-0000-00001F160000}"/>
    <cellStyle name="Currency 2 2 5 56 2" xfId="28718" xr:uid="{00000000-0005-0000-0000-00001F160000}"/>
    <cellStyle name="Currency 2 2 5 57" xfId="5665" xr:uid="{00000000-0005-0000-0000-000020160000}"/>
    <cellStyle name="Currency 2 2 5 57 2" xfId="28719" xr:uid="{00000000-0005-0000-0000-000020160000}"/>
    <cellStyle name="Currency 2 2 5 58" xfId="5666" xr:uid="{00000000-0005-0000-0000-000021160000}"/>
    <cellStyle name="Currency 2 2 5 58 2" xfId="28720" xr:uid="{00000000-0005-0000-0000-000021160000}"/>
    <cellStyle name="Currency 2 2 5 59" xfId="5667" xr:uid="{00000000-0005-0000-0000-000022160000}"/>
    <cellStyle name="Currency 2 2 5 59 2" xfId="28721" xr:uid="{00000000-0005-0000-0000-000022160000}"/>
    <cellStyle name="Currency 2 2 5 6" xfId="5668" xr:uid="{00000000-0005-0000-0000-000023160000}"/>
    <cellStyle name="Currency 2 2 5 6 2" xfId="28722" xr:uid="{00000000-0005-0000-0000-000023160000}"/>
    <cellStyle name="Currency 2 2 5 60" xfId="5669" xr:uid="{00000000-0005-0000-0000-000024160000}"/>
    <cellStyle name="Currency 2 2 5 60 2" xfId="28723" xr:uid="{00000000-0005-0000-0000-000024160000}"/>
    <cellStyle name="Currency 2 2 5 61" xfId="5670" xr:uid="{00000000-0005-0000-0000-000025160000}"/>
    <cellStyle name="Currency 2 2 5 61 2" xfId="28724" xr:uid="{00000000-0005-0000-0000-000025160000}"/>
    <cellStyle name="Currency 2 2 5 62" xfId="5671" xr:uid="{00000000-0005-0000-0000-000026160000}"/>
    <cellStyle name="Currency 2 2 5 62 2" xfId="28725" xr:uid="{00000000-0005-0000-0000-000026160000}"/>
    <cellStyle name="Currency 2 2 5 63" xfId="5672" xr:uid="{00000000-0005-0000-0000-000027160000}"/>
    <cellStyle name="Currency 2 2 5 63 2" xfId="28726" xr:uid="{00000000-0005-0000-0000-000027160000}"/>
    <cellStyle name="Currency 2 2 5 64" xfId="5673" xr:uid="{00000000-0005-0000-0000-000028160000}"/>
    <cellStyle name="Currency 2 2 5 64 2" xfId="28727" xr:uid="{00000000-0005-0000-0000-000028160000}"/>
    <cellStyle name="Currency 2 2 5 65" xfId="5674" xr:uid="{00000000-0005-0000-0000-000029160000}"/>
    <cellStyle name="Currency 2 2 5 65 2" xfId="28728" xr:uid="{00000000-0005-0000-0000-000029160000}"/>
    <cellStyle name="Currency 2 2 5 66" xfId="28667" xr:uid="{00000000-0005-0000-0000-0000EC150000}"/>
    <cellStyle name="Currency 2 2 5 7" xfId="5675" xr:uid="{00000000-0005-0000-0000-00002A160000}"/>
    <cellStyle name="Currency 2 2 5 7 2" xfId="28729" xr:uid="{00000000-0005-0000-0000-00002A160000}"/>
    <cellStyle name="Currency 2 2 5 8" xfId="5676" xr:uid="{00000000-0005-0000-0000-00002B160000}"/>
    <cellStyle name="Currency 2 2 5 8 2" xfId="28730" xr:uid="{00000000-0005-0000-0000-00002B160000}"/>
    <cellStyle name="Currency 2 2 5 9" xfId="5677" xr:uid="{00000000-0005-0000-0000-00002C160000}"/>
    <cellStyle name="Currency 2 2 5 9 2" xfId="28731" xr:uid="{00000000-0005-0000-0000-00002C160000}"/>
    <cellStyle name="Currency 2 2 50" xfId="5678" xr:uid="{00000000-0005-0000-0000-00002D160000}"/>
    <cellStyle name="Currency 2 2 50 2" xfId="28732" xr:uid="{00000000-0005-0000-0000-00002D160000}"/>
    <cellStyle name="Currency 2 2 51" xfId="5679" xr:uid="{00000000-0005-0000-0000-00002E160000}"/>
    <cellStyle name="Currency 2 2 51 2" xfId="28733" xr:uid="{00000000-0005-0000-0000-00002E160000}"/>
    <cellStyle name="Currency 2 2 52" xfId="5680" xr:uid="{00000000-0005-0000-0000-00002F160000}"/>
    <cellStyle name="Currency 2 2 52 2" xfId="28734" xr:uid="{00000000-0005-0000-0000-00002F160000}"/>
    <cellStyle name="Currency 2 2 53" xfId="5681" xr:uid="{00000000-0005-0000-0000-000030160000}"/>
    <cellStyle name="Currency 2 2 53 2" xfId="28735" xr:uid="{00000000-0005-0000-0000-000030160000}"/>
    <cellStyle name="Currency 2 2 54" xfId="5682" xr:uid="{00000000-0005-0000-0000-000031160000}"/>
    <cellStyle name="Currency 2 2 54 2" xfId="28736" xr:uid="{00000000-0005-0000-0000-000031160000}"/>
    <cellStyle name="Currency 2 2 55" xfId="5683" xr:uid="{00000000-0005-0000-0000-000032160000}"/>
    <cellStyle name="Currency 2 2 55 2" xfId="28737" xr:uid="{00000000-0005-0000-0000-000032160000}"/>
    <cellStyle name="Currency 2 2 56" xfId="5684" xr:uid="{00000000-0005-0000-0000-000033160000}"/>
    <cellStyle name="Currency 2 2 56 2" xfId="28738" xr:uid="{00000000-0005-0000-0000-000033160000}"/>
    <cellStyle name="Currency 2 2 57" xfId="5685" xr:uid="{00000000-0005-0000-0000-000034160000}"/>
    <cellStyle name="Currency 2 2 57 2" xfId="28739" xr:uid="{00000000-0005-0000-0000-000034160000}"/>
    <cellStyle name="Currency 2 2 58" xfId="5686" xr:uid="{00000000-0005-0000-0000-000035160000}"/>
    <cellStyle name="Currency 2 2 58 2" xfId="28740" xr:uid="{00000000-0005-0000-0000-000035160000}"/>
    <cellStyle name="Currency 2 2 59" xfId="5687" xr:uid="{00000000-0005-0000-0000-000036160000}"/>
    <cellStyle name="Currency 2 2 59 2" xfId="28741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0 2" xfId="28743" xr:uid="{00000000-0005-0000-0000-000038160000}"/>
    <cellStyle name="Currency 2 2 6 11" xfId="5690" xr:uid="{00000000-0005-0000-0000-000039160000}"/>
    <cellStyle name="Currency 2 2 6 11 2" xfId="28744" xr:uid="{00000000-0005-0000-0000-000039160000}"/>
    <cellStyle name="Currency 2 2 6 12" xfId="5691" xr:uid="{00000000-0005-0000-0000-00003A160000}"/>
    <cellStyle name="Currency 2 2 6 12 2" xfId="28745" xr:uid="{00000000-0005-0000-0000-00003A160000}"/>
    <cellStyle name="Currency 2 2 6 13" xfId="5692" xr:uid="{00000000-0005-0000-0000-00003B160000}"/>
    <cellStyle name="Currency 2 2 6 13 2" xfId="28746" xr:uid="{00000000-0005-0000-0000-00003B160000}"/>
    <cellStyle name="Currency 2 2 6 14" xfId="5693" xr:uid="{00000000-0005-0000-0000-00003C160000}"/>
    <cellStyle name="Currency 2 2 6 14 2" xfId="28747" xr:uid="{00000000-0005-0000-0000-00003C160000}"/>
    <cellStyle name="Currency 2 2 6 15" xfId="5694" xr:uid="{00000000-0005-0000-0000-00003D160000}"/>
    <cellStyle name="Currency 2 2 6 15 2" xfId="28748" xr:uid="{00000000-0005-0000-0000-00003D160000}"/>
    <cellStyle name="Currency 2 2 6 16" xfId="5695" xr:uid="{00000000-0005-0000-0000-00003E160000}"/>
    <cellStyle name="Currency 2 2 6 16 2" xfId="28749" xr:uid="{00000000-0005-0000-0000-00003E160000}"/>
    <cellStyle name="Currency 2 2 6 17" xfId="5696" xr:uid="{00000000-0005-0000-0000-00003F160000}"/>
    <cellStyle name="Currency 2 2 6 17 2" xfId="28750" xr:uid="{00000000-0005-0000-0000-00003F160000}"/>
    <cellStyle name="Currency 2 2 6 18" xfId="5697" xr:uid="{00000000-0005-0000-0000-000040160000}"/>
    <cellStyle name="Currency 2 2 6 18 2" xfId="28751" xr:uid="{00000000-0005-0000-0000-000040160000}"/>
    <cellStyle name="Currency 2 2 6 19" xfId="5698" xr:uid="{00000000-0005-0000-0000-000041160000}"/>
    <cellStyle name="Currency 2 2 6 19 2" xfId="28752" xr:uid="{00000000-0005-0000-0000-000041160000}"/>
    <cellStyle name="Currency 2 2 6 2" xfId="5699" xr:uid="{00000000-0005-0000-0000-000042160000}"/>
    <cellStyle name="Currency 2 2 6 2 2" xfId="28753" xr:uid="{00000000-0005-0000-0000-000042160000}"/>
    <cellStyle name="Currency 2 2 6 20" xfId="5700" xr:uid="{00000000-0005-0000-0000-000043160000}"/>
    <cellStyle name="Currency 2 2 6 20 2" xfId="28754" xr:uid="{00000000-0005-0000-0000-000043160000}"/>
    <cellStyle name="Currency 2 2 6 21" xfId="5701" xr:uid="{00000000-0005-0000-0000-000044160000}"/>
    <cellStyle name="Currency 2 2 6 21 2" xfId="28755" xr:uid="{00000000-0005-0000-0000-000044160000}"/>
    <cellStyle name="Currency 2 2 6 22" xfId="5702" xr:uid="{00000000-0005-0000-0000-000045160000}"/>
    <cellStyle name="Currency 2 2 6 22 2" xfId="28756" xr:uid="{00000000-0005-0000-0000-000045160000}"/>
    <cellStyle name="Currency 2 2 6 23" xfId="5703" xr:uid="{00000000-0005-0000-0000-000046160000}"/>
    <cellStyle name="Currency 2 2 6 23 2" xfId="28757" xr:uid="{00000000-0005-0000-0000-000046160000}"/>
    <cellStyle name="Currency 2 2 6 24" xfId="5704" xr:uid="{00000000-0005-0000-0000-000047160000}"/>
    <cellStyle name="Currency 2 2 6 24 2" xfId="28758" xr:uid="{00000000-0005-0000-0000-000047160000}"/>
    <cellStyle name="Currency 2 2 6 25" xfId="5705" xr:uid="{00000000-0005-0000-0000-000048160000}"/>
    <cellStyle name="Currency 2 2 6 25 2" xfId="28759" xr:uid="{00000000-0005-0000-0000-000048160000}"/>
    <cellStyle name="Currency 2 2 6 26" xfId="5706" xr:uid="{00000000-0005-0000-0000-000049160000}"/>
    <cellStyle name="Currency 2 2 6 26 2" xfId="28760" xr:uid="{00000000-0005-0000-0000-000049160000}"/>
    <cellStyle name="Currency 2 2 6 27" xfId="5707" xr:uid="{00000000-0005-0000-0000-00004A160000}"/>
    <cellStyle name="Currency 2 2 6 27 2" xfId="28761" xr:uid="{00000000-0005-0000-0000-00004A160000}"/>
    <cellStyle name="Currency 2 2 6 28" xfId="5708" xr:uid="{00000000-0005-0000-0000-00004B160000}"/>
    <cellStyle name="Currency 2 2 6 28 2" xfId="28762" xr:uid="{00000000-0005-0000-0000-00004B160000}"/>
    <cellStyle name="Currency 2 2 6 29" xfId="5709" xr:uid="{00000000-0005-0000-0000-00004C160000}"/>
    <cellStyle name="Currency 2 2 6 29 2" xfId="28763" xr:uid="{00000000-0005-0000-0000-00004C160000}"/>
    <cellStyle name="Currency 2 2 6 3" xfId="5710" xr:uid="{00000000-0005-0000-0000-00004D160000}"/>
    <cellStyle name="Currency 2 2 6 3 2" xfId="28764" xr:uid="{00000000-0005-0000-0000-00004D160000}"/>
    <cellStyle name="Currency 2 2 6 30" xfId="5711" xr:uid="{00000000-0005-0000-0000-00004E160000}"/>
    <cellStyle name="Currency 2 2 6 30 2" xfId="28765" xr:uid="{00000000-0005-0000-0000-00004E160000}"/>
    <cellStyle name="Currency 2 2 6 31" xfId="5712" xr:uid="{00000000-0005-0000-0000-00004F160000}"/>
    <cellStyle name="Currency 2 2 6 31 2" xfId="28766" xr:uid="{00000000-0005-0000-0000-00004F160000}"/>
    <cellStyle name="Currency 2 2 6 32" xfId="5713" xr:uid="{00000000-0005-0000-0000-000050160000}"/>
    <cellStyle name="Currency 2 2 6 32 2" xfId="28767" xr:uid="{00000000-0005-0000-0000-000050160000}"/>
    <cellStyle name="Currency 2 2 6 33" xfId="5714" xr:uid="{00000000-0005-0000-0000-000051160000}"/>
    <cellStyle name="Currency 2 2 6 33 2" xfId="28768" xr:uid="{00000000-0005-0000-0000-000051160000}"/>
    <cellStyle name="Currency 2 2 6 34" xfId="5715" xr:uid="{00000000-0005-0000-0000-000052160000}"/>
    <cellStyle name="Currency 2 2 6 34 2" xfId="28769" xr:uid="{00000000-0005-0000-0000-000052160000}"/>
    <cellStyle name="Currency 2 2 6 35" xfId="5716" xr:uid="{00000000-0005-0000-0000-000053160000}"/>
    <cellStyle name="Currency 2 2 6 35 2" xfId="28770" xr:uid="{00000000-0005-0000-0000-000053160000}"/>
    <cellStyle name="Currency 2 2 6 36" xfId="5717" xr:uid="{00000000-0005-0000-0000-000054160000}"/>
    <cellStyle name="Currency 2 2 6 36 2" xfId="28771" xr:uid="{00000000-0005-0000-0000-000054160000}"/>
    <cellStyle name="Currency 2 2 6 37" xfId="5718" xr:uid="{00000000-0005-0000-0000-000055160000}"/>
    <cellStyle name="Currency 2 2 6 37 2" xfId="28772" xr:uid="{00000000-0005-0000-0000-000055160000}"/>
    <cellStyle name="Currency 2 2 6 38" xfId="5719" xr:uid="{00000000-0005-0000-0000-000056160000}"/>
    <cellStyle name="Currency 2 2 6 38 2" xfId="28773" xr:uid="{00000000-0005-0000-0000-000056160000}"/>
    <cellStyle name="Currency 2 2 6 39" xfId="5720" xr:uid="{00000000-0005-0000-0000-000057160000}"/>
    <cellStyle name="Currency 2 2 6 39 2" xfId="28774" xr:uid="{00000000-0005-0000-0000-000057160000}"/>
    <cellStyle name="Currency 2 2 6 4" xfId="5721" xr:uid="{00000000-0005-0000-0000-000058160000}"/>
    <cellStyle name="Currency 2 2 6 4 2" xfId="28775" xr:uid="{00000000-0005-0000-0000-000058160000}"/>
    <cellStyle name="Currency 2 2 6 40" xfId="5722" xr:uid="{00000000-0005-0000-0000-000059160000}"/>
    <cellStyle name="Currency 2 2 6 40 2" xfId="28776" xr:uid="{00000000-0005-0000-0000-000059160000}"/>
    <cellStyle name="Currency 2 2 6 41" xfId="5723" xr:uid="{00000000-0005-0000-0000-00005A160000}"/>
    <cellStyle name="Currency 2 2 6 41 2" xfId="28777" xr:uid="{00000000-0005-0000-0000-00005A160000}"/>
    <cellStyle name="Currency 2 2 6 42" xfId="5724" xr:uid="{00000000-0005-0000-0000-00005B160000}"/>
    <cellStyle name="Currency 2 2 6 42 2" xfId="28778" xr:uid="{00000000-0005-0000-0000-00005B160000}"/>
    <cellStyle name="Currency 2 2 6 43" xfId="5725" xr:uid="{00000000-0005-0000-0000-00005C160000}"/>
    <cellStyle name="Currency 2 2 6 43 2" xfId="28779" xr:uid="{00000000-0005-0000-0000-00005C160000}"/>
    <cellStyle name="Currency 2 2 6 44" xfId="5726" xr:uid="{00000000-0005-0000-0000-00005D160000}"/>
    <cellStyle name="Currency 2 2 6 44 2" xfId="28780" xr:uid="{00000000-0005-0000-0000-00005D160000}"/>
    <cellStyle name="Currency 2 2 6 45" xfId="5727" xr:uid="{00000000-0005-0000-0000-00005E160000}"/>
    <cellStyle name="Currency 2 2 6 45 2" xfId="28781" xr:uid="{00000000-0005-0000-0000-00005E160000}"/>
    <cellStyle name="Currency 2 2 6 46" xfId="5728" xr:uid="{00000000-0005-0000-0000-00005F160000}"/>
    <cellStyle name="Currency 2 2 6 46 2" xfId="28782" xr:uid="{00000000-0005-0000-0000-00005F160000}"/>
    <cellStyle name="Currency 2 2 6 47" xfId="5729" xr:uid="{00000000-0005-0000-0000-000060160000}"/>
    <cellStyle name="Currency 2 2 6 47 2" xfId="28783" xr:uid="{00000000-0005-0000-0000-000060160000}"/>
    <cellStyle name="Currency 2 2 6 48" xfId="5730" xr:uid="{00000000-0005-0000-0000-000061160000}"/>
    <cellStyle name="Currency 2 2 6 48 2" xfId="28784" xr:uid="{00000000-0005-0000-0000-000061160000}"/>
    <cellStyle name="Currency 2 2 6 49" xfId="5731" xr:uid="{00000000-0005-0000-0000-000062160000}"/>
    <cellStyle name="Currency 2 2 6 49 2" xfId="28785" xr:uid="{00000000-0005-0000-0000-000062160000}"/>
    <cellStyle name="Currency 2 2 6 5" xfId="5732" xr:uid="{00000000-0005-0000-0000-000063160000}"/>
    <cellStyle name="Currency 2 2 6 5 2" xfId="28786" xr:uid="{00000000-0005-0000-0000-000063160000}"/>
    <cellStyle name="Currency 2 2 6 50" xfId="5733" xr:uid="{00000000-0005-0000-0000-000064160000}"/>
    <cellStyle name="Currency 2 2 6 50 2" xfId="28787" xr:uid="{00000000-0005-0000-0000-000064160000}"/>
    <cellStyle name="Currency 2 2 6 51" xfId="5734" xr:uid="{00000000-0005-0000-0000-000065160000}"/>
    <cellStyle name="Currency 2 2 6 51 2" xfId="28788" xr:uid="{00000000-0005-0000-0000-000065160000}"/>
    <cellStyle name="Currency 2 2 6 52" xfId="5735" xr:uid="{00000000-0005-0000-0000-000066160000}"/>
    <cellStyle name="Currency 2 2 6 52 2" xfId="28789" xr:uid="{00000000-0005-0000-0000-000066160000}"/>
    <cellStyle name="Currency 2 2 6 53" xfId="5736" xr:uid="{00000000-0005-0000-0000-000067160000}"/>
    <cellStyle name="Currency 2 2 6 53 2" xfId="28790" xr:uid="{00000000-0005-0000-0000-000067160000}"/>
    <cellStyle name="Currency 2 2 6 54" xfId="5737" xr:uid="{00000000-0005-0000-0000-000068160000}"/>
    <cellStyle name="Currency 2 2 6 54 2" xfId="28791" xr:uid="{00000000-0005-0000-0000-000068160000}"/>
    <cellStyle name="Currency 2 2 6 55" xfId="5738" xr:uid="{00000000-0005-0000-0000-000069160000}"/>
    <cellStyle name="Currency 2 2 6 55 2" xfId="28792" xr:uid="{00000000-0005-0000-0000-000069160000}"/>
    <cellStyle name="Currency 2 2 6 56" xfId="5739" xr:uid="{00000000-0005-0000-0000-00006A160000}"/>
    <cellStyle name="Currency 2 2 6 56 2" xfId="28793" xr:uid="{00000000-0005-0000-0000-00006A160000}"/>
    <cellStyle name="Currency 2 2 6 57" xfId="5740" xr:uid="{00000000-0005-0000-0000-00006B160000}"/>
    <cellStyle name="Currency 2 2 6 57 2" xfId="28794" xr:uid="{00000000-0005-0000-0000-00006B160000}"/>
    <cellStyle name="Currency 2 2 6 58" xfId="5741" xr:uid="{00000000-0005-0000-0000-00006C160000}"/>
    <cellStyle name="Currency 2 2 6 58 2" xfId="28795" xr:uid="{00000000-0005-0000-0000-00006C160000}"/>
    <cellStyle name="Currency 2 2 6 59" xfId="5742" xr:uid="{00000000-0005-0000-0000-00006D160000}"/>
    <cellStyle name="Currency 2 2 6 59 2" xfId="28796" xr:uid="{00000000-0005-0000-0000-00006D160000}"/>
    <cellStyle name="Currency 2 2 6 6" xfId="5743" xr:uid="{00000000-0005-0000-0000-00006E160000}"/>
    <cellStyle name="Currency 2 2 6 6 2" xfId="28797" xr:uid="{00000000-0005-0000-0000-00006E160000}"/>
    <cellStyle name="Currency 2 2 6 60" xfId="5744" xr:uid="{00000000-0005-0000-0000-00006F160000}"/>
    <cellStyle name="Currency 2 2 6 60 2" xfId="28798" xr:uid="{00000000-0005-0000-0000-00006F160000}"/>
    <cellStyle name="Currency 2 2 6 61" xfId="5745" xr:uid="{00000000-0005-0000-0000-000070160000}"/>
    <cellStyle name="Currency 2 2 6 61 2" xfId="28799" xr:uid="{00000000-0005-0000-0000-000070160000}"/>
    <cellStyle name="Currency 2 2 6 62" xfId="5746" xr:uid="{00000000-0005-0000-0000-000071160000}"/>
    <cellStyle name="Currency 2 2 6 62 2" xfId="28800" xr:uid="{00000000-0005-0000-0000-000071160000}"/>
    <cellStyle name="Currency 2 2 6 63" xfId="5747" xr:uid="{00000000-0005-0000-0000-000072160000}"/>
    <cellStyle name="Currency 2 2 6 63 2" xfId="28801" xr:uid="{00000000-0005-0000-0000-000072160000}"/>
    <cellStyle name="Currency 2 2 6 64" xfId="5748" xr:uid="{00000000-0005-0000-0000-000073160000}"/>
    <cellStyle name="Currency 2 2 6 64 2" xfId="28802" xr:uid="{00000000-0005-0000-0000-000073160000}"/>
    <cellStyle name="Currency 2 2 6 65" xfId="5749" xr:uid="{00000000-0005-0000-0000-000074160000}"/>
    <cellStyle name="Currency 2 2 6 65 2" xfId="28803" xr:uid="{00000000-0005-0000-0000-000074160000}"/>
    <cellStyle name="Currency 2 2 6 66" xfId="28742" xr:uid="{00000000-0005-0000-0000-000037160000}"/>
    <cellStyle name="Currency 2 2 6 7" xfId="5750" xr:uid="{00000000-0005-0000-0000-000075160000}"/>
    <cellStyle name="Currency 2 2 6 7 2" xfId="28804" xr:uid="{00000000-0005-0000-0000-000075160000}"/>
    <cellStyle name="Currency 2 2 6 8" xfId="5751" xr:uid="{00000000-0005-0000-0000-000076160000}"/>
    <cellStyle name="Currency 2 2 6 8 2" xfId="28805" xr:uid="{00000000-0005-0000-0000-000076160000}"/>
    <cellStyle name="Currency 2 2 6 9" xfId="5752" xr:uid="{00000000-0005-0000-0000-000077160000}"/>
    <cellStyle name="Currency 2 2 6 9 2" xfId="28806" xr:uid="{00000000-0005-0000-0000-000077160000}"/>
    <cellStyle name="Currency 2 2 60" xfId="5753" xr:uid="{00000000-0005-0000-0000-000078160000}"/>
    <cellStyle name="Currency 2 2 60 2" xfId="28807" xr:uid="{00000000-0005-0000-0000-000078160000}"/>
    <cellStyle name="Currency 2 2 61" xfId="5754" xr:uid="{00000000-0005-0000-0000-000079160000}"/>
    <cellStyle name="Currency 2 2 61 2" xfId="28808" xr:uid="{00000000-0005-0000-0000-000079160000}"/>
    <cellStyle name="Currency 2 2 62" xfId="5755" xr:uid="{00000000-0005-0000-0000-00007A160000}"/>
    <cellStyle name="Currency 2 2 62 2" xfId="28809" xr:uid="{00000000-0005-0000-0000-00007A160000}"/>
    <cellStyle name="Currency 2 2 63" xfId="5756" xr:uid="{00000000-0005-0000-0000-00007B160000}"/>
    <cellStyle name="Currency 2 2 63 2" xfId="28810" xr:uid="{00000000-0005-0000-0000-00007B160000}"/>
    <cellStyle name="Currency 2 2 64" xfId="5757" xr:uid="{00000000-0005-0000-0000-00007C160000}"/>
    <cellStyle name="Currency 2 2 64 2" xfId="28811" xr:uid="{00000000-0005-0000-0000-00007C160000}"/>
    <cellStyle name="Currency 2 2 65" xfId="5758" xr:uid="{00000000-0005-0000-0000-00007D160000}"/>
    <cellStyle name="Currency 2 2 65 2" xfId="28812" xr:uid="{00000000-0005-0000-0000-00007D160000}"/>
    <cellStyle name="Currency 2 2 66" xfId="5759" xr:uid="{00000000-0005-0000-0000-00007E160000}"/>
    <cellStyle name="Currency 2 2 66 2" xfId="28813" xr:uid="{00000000-0005-0000-0000-00007E160000}"/>
    <cellStyle name="Currency 2 2 67" xfId="5760" xr:uid="{00000000-0005-0000-0000-00007F160000}"/>
    <cellStyle name="Currency 2 2 67 2" xfId="28814" xr:uid="{00000000-0005-0000-0000-00007F160000}"/>
    <cellStyle name="Currency 2 2 68" xfId="5761" xr:uid="{00000000-0005-0000-0000-000080160000}"/>
    <cellStyle name="Currency 2 2 68 2" xfId="28815" xr:uid="{00000000-0005-0000-0000-000080160000}"/>
    <cellStyle name="Currency 2 2 69" xfId="5762" xr:uid="{00000000-0005-0000-0000-000081160000}"/>
    <cellStyle name="Currency 2 2 69 2" xfId="28816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0 2" xfId="28818" xr:uid="{00000000-0005-0000-0000-000083160000}"/>
    <cellStyle name="Currency 2 2 7 11" xfId="5765" xr:uid="{00000000-0005-0000-0000-000084160000}"/>
    <cellStyle name="Currency 2 2 7 11 2" xfId="28819" xr:uid="{00000000-0005-0000-0000-000084160000}"/>
    <cellStyle name="Currency 2 2 7 12" xfId="5766" xr:uid="{00000000-0005-0000-0000-000085160000}"/>
    <cellStyle name="Currency 2 2 7 12 2" xfId="28820" xr:uid="{00000000-0005-0000-0000-000085160000}"/>
    <cellStyle name="Currency 2 2 7 13" xfId="5767" xr:uid="{00000000-0005-0000-0000-000086160000}"/>
    <cellStyle name="Currency 2 2 7 13 2" xfId="28821" xr:uid="{00000000-0005-0000-0000-000086160000}"/>
    <cellStyle name="Currency 2 2 7 14" xfId="5768" xr:uid="{00000000-0005-0000-0000-000087160000}"/>
    <cellStyle name="Currency 2 2 7 14 2" xfId="28822" xr:uid="{00000000-0005-0000-0000-000087160000}"/>
    <cellStyle name="Currency 2 2 7 15" xfId="5769" xr:uid="{00000000-0005-0000-0000-000088160000}"/>
    <cellStyle name="Currency 2 2 7 15 2" xfId="28823" xr:uid="{00000000-0005-0000-0000-000088160000}"/>
    <cellStyle name="Currency 2 2 7 16" xfId="5770" xr:uid="{00000000-0005-0000-0000-000089160000}"/>
    <cellStyle name="Currency 2 2 7 16 2" xfId="28824" xr:uid="{00000000-0005-0000-0000-000089160000}"/>
    <cellStyle name="Currency 2 2 7 17" xfId="5771" xr:uid="{00000000-0005-0000-0000-00008A160000}"/>
    <cellStyle name="Currency 2 2 7 17 2" xfId="28825" xr:uid="{00000000-0005-0000-0000-00008A160000}"/>
    <cellStyle name="Currency 2 2 7 18" xfId="5772" xr:uid="{00000000-0005-0000-0000-00008B160000}"/>
    <cellStyle name="Currency 2 2 7 18 2" xfId="28826" xr:uid="{00000000-0005-0000-0000-00008B160000}"/>
    <cellStyle name="Currency 2 2 7 19" xfId="5773" xr:uid="{00000000-0005-0000-0000-00008C160000}"/>
    <cellStyle name="Currency 2 2 7 19 2" xfId="28827" xr:uid="{00000000-0005-0000-0000-00008C160000}"/>
    <cellStyle name="Currency 2 2 7 2" xfId="5774" xr:uid="{00000000-0005-0000-0000-00008D160000}"/>
    <cellStyle name="Currency 2 2 7 2 2" xfId="28828" xr:uid="{00000000-0005-0000-0000-00008D160000}"/>
    <cellStyle name="Currency 2 2 7 20" xfId="5775" xr:uid="{00000000-0005-0000-0000-00008E160000}"/>
    <cellStyle name="Currency 2 2 7 20 2" xfId="28829" xr:uid="{00000000-0005-0000-0000-00008E160000}"/>
    <cellStyle name="Currency 2 2 7 21" xfId="5776" xr:uid="{00000000-0005-0000-0000-00008F160000}"/>
    <cellStyle name="Currency 2 2 7 21 2" xfId="28830" xr:uid="{00000000-0005-0000-0000-00008F160000}"/>
    <cellStyle name="Currency 2 2 7 22" xfId="5777" xr:uid="{00000000-0005-0000-0000-000090160000}"/>
    <cellStyle name="Currency 2 2 7 22 2" xfId="28831" xr:uid="{00000000-0005-0000-0000-000090160000}"/>
    <cellStyle name="Currency 2 2 7 23" xfId="5778" xr:uid="{00000000-0005-0000-0000-000091160000}"/>
    <cellStyle name="Currency 2 2 7 23 2" xfId="28832" xr:uid="{00000000-0005-0000-0000-000091160000}"/>
    <cellStyle name="Currency 2 2 7 24" xfId="5779" xr:uid="{00000000-0005-0000-0000-000092160000}"/>
    <cellStyle name="Currency 2 2 7 24 2" xfId="28833" xr:uid="{00000000-0005-0000-0000-000092160000}"/>
    <cellStyle name="Currency 2 2 7 25" xfId="5780" xr:uid="{00000000-0005-0000-0000-000093160000}"/>
    <cellStyle name="Currency 2 2 7 25 2" xfId="28834" xr:uid="{00000000-0005-0000-0000-000093160000}"/>
    <cellStyle name="Currency 2 2 7 26" xfId="5781" xr:uid="{00000000-0005-0000-0000-000094160000}"/>
    <cellStyle name="Currency 2 2 7 26 2" xfId="28835" xr:uid="{00000000-0005-0000-0000-000094160000}"/>
    <cellStyle name="Currency 2 2 7 27" xfId="5782" xr:uid="{00000000-0005-0000-0000-000095160000}"/>
    <cellStyle name="Currency 2 2 7 27 2" xfId="28836" xr:uid="{00000000-0005-0000-0000-000095160000}"/>
    <cellStyle name="Currency 2 2 7 28" xfId="5783" xr:uid="{00000000-0005-0000-0000-000096160000}"/>
    <cellStyle name="Currency 2 2 7 28 2" xfId="28837" xr:uid="{00000000-0005-0000-0000-000096160000}"/>
    <cellStyle name="Currency 2 2 7 29" xfId="5784" xr:uid="{00000000-0005-0000-0000-000097160000}"/>
    <cellStyle name="Currency 2 2 7 29 2" xfId="28838" xr:uid="{00000000-0005-0000-0000-000097160000}"/>
    <cellStyle name="Currency 2 2 7 3" xfId="5785" xr:uid="{00000000-0005-0000-0000-000098160000}"/>
    <cellStyle name="Currency 2 2 7 3 2" xfId="28839" xr:uid="{00000000-0005-0000-0000-000098160000}"/>
    <cellStyle name="Currency 2 2 7 30" xfId="5786" xr:uid="{00000000-0005-0000-0000-000099160000}"/>
    <cellStyle name="Currency 2 2 7 30 2" xfId="28840" xr:uid="{00000000-0005-0000-0000-000099160000}"/>
    <cellStyle name="Currency 2 2 7 31" xfId="5787" xr:uid="{00000000-0005-0000-0000-00009A160000}"/>
    <cellStyle name="Currency 2 2 7 31 2" xfId="28841" xr:uid="{00000000-0005-0000-0000-00009A160000}"/>
    <cellStyle name="Currency 2 2 7 32" xfId="5788" xr:uid="{00000000-0005-0000-0000-00009B160000}"/>
    <cellStyle name="Currency 2 2 7 32 2" xfId="28842" xr:uid="{00000000-0005-0000-0000-00009B160000}"/>
    <cellStyle name="Currency 2 2 7 33" xfId="5789" xr:uid="{00000000-0005-0000-0000-00009C160000}"/>
    <cellStyle name="Currency 2 2 7 33 2" xfId="28843" xr:uid="{00000000-0005-0000-0000-00009C160000}"/>
    <cellStyle name="Currency 2 2 7 34" xfId="5790" xr:uid="{00000000-0005-0000-0000-00009D160000}"/>
    <cellStyle name="Currency 2 2 7 34 2" xfId="28844" xr:uid="{00000000-0005-0000-0000-00009D160000}"/>
    <cellStyle name="Currency 2 2 7 35" xfId="5791" xr:uid="{00000000-0005-0000-0000-00009E160000}"/>
    <cellStyle name="Currency 2 2 7 35 2" xfId="28845" xr:uid="{00000000-0005-0000-0000-00009E160000}"/>
    <cellStyle name="Currency 2 2 7 36" xfId="5792" xr:uid="{00000000-0005-0000-0000-00009F160000}"/>
    <cellStyle name="Currency 2 2 7 36 2" xfId="28846" xr:uid="{00000000-0005-0000-0000-00009F160000}"/>
    <cellStyle name="Currency 2 2 7 37" xfId="5793" xr:uid="{00000000-0005-0000-0000-0000A0160000}"/>
    <cellStyle name="Currency 2 2 7 37 2" xfId="28847" xr:uid="{00000000-0005-0000-0000-0000A0160000}"/>
    <cellStyle name="Currency 2 2 7 38" xfId="28817" xr:uid="{00000000-0005-0000-0000-000082160000}"/>
    <cellStyle name="Currency 2 2 7 4" xfId="5794" xr:uid="{00000000-0005-0000-0000-0000A1160000}"/>
    <cellStyle name="Currency 2 2 7 4 2" xfId="28848" xr:uid="{00000000-0005-0000-0000-0000A1160000}"/>
    <cellStyle name="Currency 2 2 7 5" xfId="5795" xr:uid="{00000000-0005-0000-0000-0000A2160000}"/>
    <cellStyle name="Currency 2 2 7 5 2" xfId="28849" xr:uid="{00000000-0005-0000-0000-0000A2160000}"/>
    <cellStyle name="Currency 2 2 7 6" xfId="5796" xr:uid="{00000000-0005-0000-0000-0000A3160000}"/>
    <cellStyle name="Currency 2 2 7 6 2" xfId="28850" xr:uid="{00000000-0005-0000-0000-0000A3160000}"/>
    <cellStyle name="Currency 2 2 7 7" xfId="5797" xr:uid="{00000000-0005-0000-0000-0000A4160000}"/>
    <cellStyle name="Currency 2 2 7 7 2" xfId="28851" xr:uid="{00000000-0005-0000-0000-0000A4160000}"/>
    <cellStyle name="Currency 2 2 7 8" xfId="5798" xr:uid="{00000000-0005-0000-0000-0000A5160000}"/>
    <cellStyle name="Currency 2 2 7 8 2" xfId="28852" xr:uid="{00000000-0005-0000-0000-0000A5160000}"/>
    <cellStyle name="Currency 2 2 7 9" xfId="5799" xr:uid="{00000000-0005-0000-0000-0000A6160000}"/>
    <cellStyle name="Currency 2 2 7 9 2" xfId="28853" xr:uid="{00000000-0005-0000-0000-0000A6160000}"/>
    <cellStyle name="Currency 2 2 70" xfId="5800" xr:uid="{00000000-0005-0000-0000-0000A7160000}"/>
    <cellStyle name="Currency 2 2 70 2" xfId="28854" xr:uid="{00000000-0005-0000-0000-0000A7160000}"/>
    <cellStyle name="Currency 2 2 71" xfId="5801" xr:uid="{00000000-0005-0000-0000-0000A8160000}"/>
    <cellStyle name="Currency 2 2 71 2" xfId="28855" xr:uid="{00000000-0005-0000-0000-0000A8160000}"/>
    <cellStyle name="Currency 2 2 72" xfId="5802" xr:uid="{00000000-0005-0000-0000-0000A9160000}"/>
    <cellStyle name="Currency 2 2 72 2" xfId="28856" xr:uid="{00000000-0005-0000-0000-0000A9160000}"/>
    <cellStyle name="Currency 2 2 73" xfId="5803" xr:uid="{00000000-0005-0000-0000-0000AA160000}"/>
    <cellStyle name="Currency 2 2 73 2" xfId="28857" xr:uid="{00000000-0005-0000-0000-0000AA160000}"/>
    <cellStyle name="Currency 2 2 74" xfId="5804" xr:uid="{00000000-0005-0000-0000-0000AB160000}"/>
    <cellStyle name="Currency 2 2 74 2" xfId="28858" xr:uid="{00000000-0005-0000-0000-0000AB160000}"/>
    <cellStyle name="Currency 2 2 75" xfId="5805" xr:uid="{00000000-0005-0000-0000-0000AC160000}"/>
    <cellStyle name="Currency 2 2 75 2" xfId="28859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6 2 2" xfId="28861" xr:uid="{00000000-0005-0000-0000-0000AE160000}"/>
    <cellStyle name="Currency 2 2 76 3" xfId="28860" xr:uid="{00000000-0005-0000-0000-0000AD160000}"/>
    <cellStyle name="Currency 2 2 77" xfId="5808" xr:uid="{00000000-0005-0000-0000-0000AF160000}"/>
    <cellStyle name="Currency 2 2 77 2" xfId="28862" xr:uid="{00000000-0005-0000-0000-0000AF160000}"/>
    <cellStyle name="Currency 2 2 78" xfId="5809" xr:uid="{00000000-0005-0000-0000-0000B0160000}"/>
    <cellStyle name="Currency 2 2 78 2" xfId="28863" xr:uid="{00000000-0005-0000-0000-0000B0160000}"/>
    <cellStyle name="Currency 2 2 79" xfId="5810" xr:uid="{00000000-0005-0000-0000-0000B1160000}"/>
    <cellStyle name="Currency 2 2 79 2" xfId="28864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0 2" xfId="28866" xr:uid="{00000000-0005-0000-0000-0000B3160000}"/>
    <cellStyle name="Currency 2 2 8 11" xfId="5813" xr:uid="{00000000-0005-0000-0000-0000B4160000}"/>
    <cellStyle name="Currency 2 2 8 11 2" xfId="28867" xr:uid="{00000000-0005-0000-0000-0000B4160000}"/>
    <cellStyle name="Currency 2 2 8 12" xfId="5814" xr:uid="{00000000-0005-0000-0000-0000B5160000}"/>
    <cellStyle name="Currency 2 2 8 12 2" xfId="28868" xr:uid="{00000000-0005-0000-0000-0000B5160000}"/>
    <cellStyle name="Currency 2 2 8 13" xfId="5815" xr:uid="{00000000-0005-0000-0000-0000B6160000}"/>
    <cellStyle name="Currency 2 2 8 13 2" xfId="28869" xr:uid="{00000000-0005-0000-0000-0000B6160000}"/>
    <cellStyle name="Currency 2 2 8 14" xfId="5816" xr:uid="{00000000-0005-0000-0000-0000B7160000}"/>
    <cellStyle name="Currency 2 2 8 14 2" xfId="28870" xr:uid="{00000000-0005-0000-0000-0000B7160000}"/>
    <cellStyle name="Currency 2 2 8 15" xfId="28865" xr:uid="{00000000-0005-0000-0000-0000B2160000}"/>
    <cellStyle name="Currency 2 2 8 2" xfId="5817" xr:uid="{00000000-0005-0000-0000-0000B8160000}"/>
    <cellStyle name="Currency 2 2 8 2 2" xfId="28871" xr:uid="{00000000-0005-0000-0000-0000B8160000}"/>
    <cellStyle name="Currency 2 2 8 3" xfId="5818" xr:uid="{00000000-0005-0000-0000-0000B9160000}"/>
    <cellStyle name="Currency 2 2 8 3 2" xfId="28872" xr:uid="{00000000-0005-0000-0000-0000B9160000}"/>
    <cellStyle name="Currency 2 2 8 4" xfId="5819" xr:uid="{00000000-0005-0000-0000-0000BA160000}"/>
    <cellStyle name="Currency 2 2 8 4 2" xfId="28873" xr:uid="{00000000-0005-0000-0000-0000BA160000}"/>
    <cellStyle name="Currency 2 2 8 5" xfId="5820" xr:uid="{00000000-0005-0000-0000-0000BB160000}"/>
    <cellStyle name="Currency 2 2 8 5 2" xfId="28874" xr:uid="{00000000-0005-0000-0000-0000BB160000}"/>
    <cellStyle name="Currency 2 2 8 6" xfId="5821" xr:uid="{00000000-0005-0000-0000-0000BC160000}"/>
    <cellStyle name="Currency 2 2 8 6 2" xfId="28875" xr:uid="{00000000-0005-0000-0000-0000BC160000}"/>
    <cellStyle name="Currency 2 2 8 7" xfId="5822" xr:uid="{00000000-0005-0000-0000-0000BD160000}"/>
    <cellStyle name="Currency 2 2 8 7 2" xfId="28876" xr:uid="{00000000-0005-0000-0000-0000BD160000}"/>
    <cellStyle name="Currency 2 2 8 8" xfId="5823" xr:uid="{00000000-0005-0000-0000-0000BE160000}"/>
    <cellStyle name="Currency 2 2 8 8 2" xfId="28877" xr:uid="{00000000-0005-0000-0000-0000BE160000}"/>
    <cellStyle name="Currency 2 2 8 9" xfId="5824" xr:uid="{00000000-0005-0000-0000-0000BF160000}"/>
    <cellStyle name="Currency 2 2 8 9 2" xfId="28878" xr:uid="{00000000-0005-0000-0000-0000BF160000}"/>
    <cellStyle name="Currency 2 2 80" xfId="5825" xr:uid="{00000000-0005-0000-0000-0000C0160000}"/>
    <cellStyle name="Currency 2 2 80 2" xfId="28879" xr:uid="{00000000-0005-0000-0000-0000C0160000}"/>
    <cellStyle name="Currency 2 2 81" xfId="5826" xr:uid="{00000000-0005-0000-0000-0000C1160000}"/>
    <cellStyle name="Currency 2 2 81 2" xfId="28880" xr:uid="{00000000-0005-0000-0000-0000C1160000}"/>
    <cellStyle name="Currency 2 2 82" xfId="5827" xr:uid="{00000000-0005-0000-0000-0000C2160000}"/>
    <cellStyle name="Currency 2 2 82 2" xfId="28881" xr:uid="{00000000-0005-0000-0000-0000C2160000}"/>
    <cellStyle name="Currency 2 2 83" xfId="5828" xr:uid="{00000000-0005-0000-0000-0000C3160000}"/>
    <cellStyle name="Currency 2 2 83 2" xfId="28882" xr:uid="{00000000-0005-0000-0000-0000C3160000}"/>
    <cellStyle name="Currency 2 2 84" xfId="5829" xr:uid="{00000000-0005-0000-0000-0000C4160000}"/>
    <cellStyle name="Currency 2 2 84 2" xfId="28883" xr:uid="{00000000-0005-0000-0000-0000C4160000}"/>
    <cellStyle name="Currency 2 2 85" xfId="5830" xr:uid="{00000000-0005-0000-0000-0000C5160000}"/>
    <cellStyle name="Currency 2 2 85 2" xfId="28884" xr:uid="{00000000-0005-0000-0000-0000C5160000}"/>
    <cellStyle name="Currency 2 2 86" xfId="5831" xr:uid="{00000000-0005-0000-0000-0000C6160000}"/>
    <cellStyle name="Currency 2 2 86 2" xfId="28885" xr:uid="{00000000-0005-0000-0000-0000C6160000}"/>
    <cellStyle name="Currency 2 2 87" xfId="5832" xr:uid="{00000000-0005-0000-0000-0000C7160000}"/>
    <cellStyle name="Currency 2 2 87 2" xfId="28886" xr:uid="{00000000-0005-0000-0000-0000C7160000}"/>
    <cellStyle name="Currency 2 2 88" xfId="5833" xr:uid="{00000000-0005-0000-0000-0000C8160000}"/>
    <cellStyle name="Currency 2 2 88 2" xfId="28887" xr:uid="{00000000-0005-0000-0000-0000C8160000}"/>
    <cellStyle name="Currency 2 2 89" xfId="5834" xr:uid="{00000000-0005-0000-0000-0000C9160000}"/>
    <cellStyle name="Currency 2 2 89 2" xfId="28888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0 2" xfId="28890" xr:uid="{00000000-0005-0000-0000-0000CB160000}"/>
    <cellStyle name="Currency 2 2 9 11" xfId="5837" xr:uid="{00000000-0005-0000-0000-0000CC160000}"/>
    <cellStyle name="Currency 2 2 9 11 2" xfId="28891" xr:uid="{00000000-0005-0000-0000-0000CC160000}"/>
    <cellStyle name="Currency 2 2 9 12" xfId="5838" xr:uid="{00000000-0005-0000-0000-0000CD160000}"/>
    <cellStyle name="Currency 2 2 9 12 2" xfId="28892" xr:uid="{00000000-0005-0000-0000-0000CD160000}"/>
    <cellStyle name="Currency 2 2 9 13" xfId="28889" xr:uid="{00000000-0005-0000-0000-0000CA160000}"/>
    <cellStyle name="Currency 2 2 9 2" xfId="5839" xr:uid="{00000000-0005-0000-0000-0000CE160000}"/>
    <cellStyle name="Currency 2 2 9 2 2" xfId="28893" xr:uid="{00000000-0005-0000-0000-0000CE160000}"/>
    <cellStyle name="Currency 2 2 9 3" xfId="5840" xr:uid="{00000000-0005-0000-0000-0000CF160000}"/>
    <cellStyle name="Currency 2 2 9 3 2" xfId="28894" xr:uid="{00000000-0005-0000-0000-0000CF160000}"/>
    <cellStyle name="Currency 2 2 9 4" xfId="5841" xr:uid="{00000000-0005-0000-0000-0000D0160000}"/>
    <cellStyle name="Currency 2 2 9 4 2" xfId="28895" xr:uid="{00000000-0005-0000-0000-0000D0160000}"/>
    <cellStyle name="Currency 2 2 9 5" xfId="5842" xr:uid="{00000000-0005-0000-0000-0000D1160000}"/>
    <cellStyle name="Currency 2 2 9 5 2" xfId="28896" xr:uid="{00000000-0005-0000-0000-0000D1160000}"/>
    <cellStyle name="Currency 2 2 9 6" xfId="5843" xr:uid="{00000000-0005-0000-0000-0000D2160000}"/>
    <cellStyle name="Currency 2 2 9 6 2" xfId="28897" xr:uid="{00000000-0005-0000-0000-0000D2160000}"/>
    <cellStyle name="Currency 2 2 9 7" xfId="5844" xr:uid="{00000000-0005-0000-0000-0000D3160000}"/>
    <cellStyle name="Currency 2 2 9 7 2" xfId="28898" xr:uid="{00000000-0005-0000-0000-0000D3160000}"/>
    <cellStyle name="Currency 2 2 9 8" xfId="5845" xr:uid="{00000000-0005-0000-0000-0000D4160000}"/>
    <cellStyle name="Currency 2 2 9 8 2" xfId="28899" xr:uid="{00000000-0005-0000-0000-0000D4160000}"/>
    <cellStyle name="Currency 2 2 9 9" xfId="5846" xr:uid="{00000000-0005-0000-0000-0000D5160000}"/>
    <cellStyle name="Currency 2 2 9 9 2" xfId="28900" xr:uid="{00000000-0005-0000-0000-0000D5160000}"/>
    <cellStyle name="Currency 2 2 90" xfId="5847" xr:uid="{00000000-0005-0000-0000-0000D6160000}"/>
    <cellStyle name="Currency 2 2 90 2" xfId="28901" xr:uid="{00000000-0005-0000-0000-0000D6160000}"/>
    <cellStyle name="Currency 2 2 91" xfId="5848" xr:uid="{00000000-0005-0000-0000-0000D7160000}"/>
    <cellStyle name="Currency 2 2 91 2" xfId="28902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0 2" xfId="28904" xr:uid="{00000000-0005-0000-0000-0000DB160000}"/>
    <cellStyle name="Currency 2 20 11" xfId="5853" xr:uid="{00000000-0005-0000-0000-0000DC160000}"/>
    <cellStyle name="Currency 2 20 11 2" xfId="28905" xr:uid="{00000000-0005-0000-0000-0000DC160000}"/>
    <cellStyle name="Currency 2 20 12" xfId="5854" xr:uid="{00000000-0005-0000-0000-0000DD160000}"/>
    <cellStyle name="Currency 2 20 12 2" xfId="28906" xr:uid="{00000000-0005-0000-0000-0000DD160000}"/>
    <cellStyle name="Currency 2 20 13" xfId="28903" xr:uid="{00000000-0005-0000-0000-0000DA160000}"/>
    <cellStyle name="Currency 2 20 2" xfId="5855" xr:uid="{00000000-0005-0000-0000-0000DE160000}"/>
    <cellStyle name="Currency 2 20 2 2" xfId="28907" xr:uid="{00000000-0005-0000-0000-0000DE160000}"/>
    <cellStyle name="Currency 2 20 3" xfId="5856" xr:uid="{00000000-0005-0000-0000-0000DF160000}"/>
    <cellStyle name="Currency 2 20 3 2" xfId="28908" xr:uid="{00000000-0005-0000-0000-0000DF160000}"/>
    <cellStyle name="Currency 2 20 4" xfId="5857" xr:uid="{00000000-0005-0000-0000-0000E0160000}"/>
    <cellStyle name="Currency 2 20 4 2" xfId="28909" xr:uid="{00000000-0005-0000-0000-0000E0160000}"/>
    <cellStyle name="Currency 2 20 5" xfId="5858" xr:uid="{00000000-0005-0000-0000-0000E1160000}"/>
    <cellStyle name="Currency 2 20 5 2" xfId="28910" xr:uid="{00000000-0005-0000-0000-0000E1160000}"/>
    <cellStyle name="Currency 2 20 6" xfId="5859" xr:uid="{00000000-0005-0000-0000-0000E2160000}"/>
    <cellStyle name="Currency 2 20 6 2" xfId="28911" xr:uid="{00000000-0005-0000-0000-0000E2160000}"/>
    <cellStyle name="Currency 2 20 7" xfId="5860" xr:uid="{00000000-0005-0000-0000-0000E3160000}"/>
    <cellStyle name="Currency 2 20 7 2" xfId="28912" xr:uid="{00000000-0005-0000-0000-0000E3160000}"/>
    <cellStyle name="Currency 2 20 8" xfId="5861" xr:uid="{00000000-0005-0000-0000-0000E4160000}"/>
    <cellStyle name="Currency 2 20 8 2" xfId="28913" xr:uid="{00000000-0005-0000-0000-0000E4160000}"/>
    <cellStyle name="Currency 2 20 9" xfId="5862" xr:uid="{00000000-0005-0000-0000-0000E5160000}"/>
    <cellStyle name="Currency 2 20 9 2" xfId="28914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0 2" xfId="28916" xr:uid="{00000000-0005-0000-0000-0000E7160000}"/>
    <cellStyle name="Currency 2 21 11" xfId="5865" xr:uid="{00000000-0005-0000-0000-0000E8160000}"/>
    <cellStyle name="Currency 2 21 11 2" xfId="28917" xr:uid="{00000000-0005-0000-0000-0000E8160000}"/>
    <cellStyle name="Currency 2 21 12" xfId="5866" xr:uid="{00000000-0005-0000-0000-0000E9160000}"/>
    <cellStyle name="Currency 2 21 12 2" xfId="28918" xr:uid="{00000000-0005-0000-0000-0000E9160000}"/>
    <cellStyle name="Currency 2 21 13" xfId="28915" xr:uid="{00000000-0005-0000-0000-0000E6160000}"/>
    <cellStyle name="Currency 2 21 2" xfId="5867" xr:uid="{00000000-0005-0000-0000-0000EA160000}"/>
    <cellStyle name="Currency 2 21 2 2" xfId="28919" xr:uid="{00000000-0005-0000-0000-0000EA160000}"/>
    <cellStyle name="Currency 2 21 3" xfId="5868" xr:uid="{00000000-0005-0000-0000-0000EB160000}"/>
    <cellStyle name="Currency 2 21 3 2" xfId="28920" xr:uid="{00000000-0005-0000-0000-0000EB160000}"/>
    <cellStyle name="Currency 2 21 4" xfId="5869" xr:uid="{00000000-0005-0000-0000-0000EC160000}"/>
    <cellStyle name="Currency 2 21 4 2" xfId="28921" xr:uid="{00000000-0005-0000-0000-0000EC160000}"/>
    <cellStyle name="Currency 2 21 5" xfId="5870" xr:uid="{00000000-0005-0000-0000-0000ED160000}"/>
    <cellStyle name="Currency 2 21 5 2" xfId="28922" xr:uid="{00000000-0005-0000-0000-0000ED160000}"/>
    <cellStyle name="Currency 2 21 6" xfId="5871" xr:uid="{00000000-0005-0000-0000-0000EE160000}"/>
    <cellStyle name="Currency 2 21 6 2" xfId="28923" xr:uid="{00000000-0005-0000-0000-0000EE160000}"/>
    <cellStyle name="Currency 2 21 7" xfId="5872" xr:uid="{00000000-0005-0000-0000-0000EF160000}"/>
    <cellStyle name="Currency 2 21 7 2" xfId="28924" xr:uid="{00000000-0005-0000-0000-0000EF160000}"/>
    <cellStyle name="Currency 2 21 8" xfId="5873" xr:uid="{00000000-0005-0000-0000-0000F0160000}"/>
    <cellStyle name="Currency 2 21 8 2" xfId="28925" xr:uid="{00000000-0005-0000-0000-0000F0160000}"/>
    <cellStyle name="Currency 2 21 9" xfId="5874" xr:uid="{00000000-0005-0000-0000-0000F1160000}"/>
    <cellStyle name="Currency 2 21 9 2" xfId="28926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0 2" xfId="28928" xr:uid="{00000000-0005-0000-0000-0000F3160000}"/>
    <cellStyle name="Currency 2 22 11" xfId="5877" xr:uid="{00000000-0005-0000-0000-0000F4160000}"/>
    <cellStyle name="Currency 2 22 11 2" xfId="28929" xr:uid="{00000000-0005-0000-0000-0000F4160000}"/>
    <cellStyle name="Currency 2 22 12" xfId="5878" xr:uid="{00000000-0005-0000-0000-0000F5160000}"/>
    <cellStyle name="Currency 2 22 12 2" xfId="28930" xr:uid="{00000000-0005-0000-0000-0000F5160000}"/>
    <cellStyle name="Currency 2 22 13" xfId="28927" xr:uid="{00000000-0005-0000-0000-0000F2160000}"/>
    <cellStyle name="Currency 2 22 2" xfId="5879" xr:uid="{00000000-0005-0000-0000-0000F6160000}"/>
    <cellStyle name="Currency 2 22 2 2" xfId="28931" xr:uid="{00000000-0005-0000-0000-0000F6160000}"/>
    <cellStyle name="Currency 2 22 3" xfId="5880" xr:uid="{00000000-0005-0000-0000-0000F7160000}"/>
    <cellStyle name="Currency 2 22 3 2" xfId="28932" xr:uid="{00000000-0005-0000-0000-0000F7160000}"/>
    <cellStyle name="Currency 2 22 4" xfId="5881" xr:uid="{00000000-0005-0000-0000-0000F8160000}"/>
    <cellStyle name="Currency 2 22 4 2" xfId="28933" xr:uid="{00000000-0005-0000-0000-0000F8160000}"/>
    <cellStyle name="Currency 2 22 5" xfId="5882" xr:uid="{00000000-0005-0000-0000-0000F9160000}"/>
    <cellStyle name="Currency 2 22 5 2" xfId="28934" xr:uid="{00000000-0005-0000-0000-0000F9160000}"/>
    <cellStyle name="Currency 2 22 6" xfId="5883" xr:uid="{00000000-0005-0000-0000-0000FA160000}"/>
    <cellStyle name="Currency 2 22 6 2" xfId="28935" xr:uid="{00000000-0005-0000-0000-0000FA160000}"/>
    <cellStyle name="Currency 2 22 7" xfId="5884" xr:uid="{00000000-0005-0000-0000-0000FB160000}"/>
    <cellStyle name="Currency 2 22 7 2" xfId="28936" xr:uid="{00000000-0005-0000-0000-0000FB160000}"/>
    <cellStyle name="Currency 2 22 8" xfId="5885" xr:uid="{00000000-0005-0000-0000-0000FC160000}"/>
    <cellStyle name="Currency 2 22 8 2" xfId="28937" xr:uid="{00000000-0005-0000-0000-0000FC160000}"/>
    <cellStyle name="Currency 2 22 9" xfId="5886" xr:uid="{00000000-0005-0000-0000-0000FD160000}"/>
    <cellStyle name="Currency 2 22 9 2" xfId="28938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0 2" xfId="28940" xr:uid="{00000000-0005-0000-0000-0000FF160000}"/>
    <cellStyle name="Currency 2 23 11" xfId="5889" xr:uid="{00000000-0005-0000-0000-000000170000}"/>
    <cellStyle name="Currency 2 23 11 2" xfId="28941" xr:uid="{00000000-0005-0000-0000-000000170000}"/>
    <cellStyle name="Currency 2 23 12" xfId="5890" xr:uid="{00000000-0005-0000-0000-000001170000}"/>
    <cellStyle name="Currency 2 23 12 2" xfId="28942" xr:uid="{00000000-0005-0000-0000-000001170000}"/>
    <cellStyle name="Currency 2 23 13" xfId="28939" xr:uid="{00000000-0005-0000-0000-0000FE160000}"/>
    <cellStyle name="Currency 2 23 2" xfId="5891" xr:uid="{00000000-0005-0000-0000-000002170000}"/>
    <cellStyle name="Currency 2 23 2 2" xfId="28943" xr:uid="{00000000-0005-0000-0000-000002170000}"/>
    <cellStyle name="Currency 2 23 3" xfId="5892" xr:uid="{00000000-0005-0000-0000-000003170000}"/>
    <cellStyle name="Currency 2 23 3 2" xfId="28944" xr:uid="{00000000-0005-0000-0000-000003170000}"/>
    <cellStyle name="Currency 2 23 4" xfId="5893" xr:uid="{00000000-0005-0000-0000-000004170000}"/>
    <cellStyle name="Currency 2 23 4 2" xfId="28945" xr:uid="{00000000-0005-0000-0000-000004170000}"/>
    <cellStyle name="Currency 2 23 5" xfId="5894" xr:uid="{00000000-0005-0000-0000-000005170000}"/>
    <cellStyle name="Currency 2 23 5 2" xfId="28946" xr:uid="{00000000-0005-0000-0000-000005170000}"/>
    <cellStyle name="Currency 2 23 6" xfId="5895" xr:uid="{00000000-0005-0000-0000-000006170000}"/>
    <cellStyle name="Currency 2 23 6 2" xfId="28947" xr:uid="{00000000-0005-0000-0000-000006170000}"/>
    <cellStyle name="Currency 2 23 7" xfId="5896" xr:uid="{00000000-0005-0000-0000-000007170000}"/>
    <cellStyle name="Currency 2 23 7 2" xfId="28948" xr:uid="{00000000-0005-0000-0000-000007170000}"/>
    <cellStyle name="Currency 2 23 8" xfId="5897" xr:uid="{00000000-0005-0000-0000-000008170000}"/>
    <cellStyle name="Currency 2 23 8 2" xfId="28949" xr:uid="{00000000-0005-0000-0000-000008170000}"/>
    <cellStyle name="Currency 2 23 9" xfId="5898" xr:uid="{00000000-0005-0000-0000-000009170000}"/>
    <cellStyle name="Currency 2 23 9 2" xfId="28950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0 2" xfId="28952" xr:uid="{00000000-0005-0000-0000-00000B170000}"/>
    <cellStyle name="Currency 2 24 11" xfId="5901" xr:uid="{00000000-0005-0000-0000-00000C170000}"/>
    <cellStyle name="Currency 2 24 11 2" xfId="28953" xr:uid="{00000000-0005-0000-0000-00000C170000}"/>
    <cellStyle name="Currency 2 24 12" xfId="5902" xr:uid="{00000000-0005-0000-0000-00000D170000}"/>
    <cellStyle name="Currency 2 24 12 2" xfId="28954" xr:uid="{00000000-0005-0000-0000-00000D170000}"/>
    <cellStyle name="Currency 2 24 13" xfId="28951" xr:uid="{00000000-0005-0000-0000-00000A170000}"/>
    <cellStyle name="Currency 2 24 2" xfId="5903" xr:uid="{00000000-0005-0000-0000-00000E170000}"/>
    <cellStyle name="Currency 2 24 2 2" xfId="28955" xr:uid="{00000000-0005-0000-0000-00000E170000}"/>
    <cellStyle name="Currency 2 24 3" xfId="5904" xr:uid="{00000000-0005-0000-0000-00000F170000}"/>
    <cellStyle name="Currency 2 24 3 2" xfId="28956" xr:uid="{00000000-0005-0000-0000-00000F170000}"/>
    <cellStyle name="Currency 2 24 4" xfId="5905" xr:uid="{00000000-0005-0000-0000-000010170000}"/>
    <cellStyle name="Currency 2 24 4 2" xfId="28957" xr:uid="{00000000-0005-0000-0000-000010170000}"/>
    <cellStyle name="Currency 2 24 5" xfId="5906" xr:uid="{00000000-0005-0000-0000-000011170000}"/>
    <cellStyle name="Currency 2 24 5 2" xfId="28958" xr:uid="{00000000-0005-0000-0000-000011170000}"/>
    <cellStyle name="Currency 2 24 6" xfId="5907" xr:uid="{00000000-0005-0000-0000-000012170000}"/>
    <cellStyle name="Currency 2 24 6 2" xfId="28959" xr:uid="{00000000-0005-0000-0000-000012170000}"/>
    <cellStyle name="Currency 2 24 7" xfId="5908" xr:uid="{00000000-0005-0000-0000-000013170000}"/>
    <cellStyle name="Currency 2 24 7 2" xfId="28960" xr:uid="{00000000-0005-0000-0000-000013170000}"/>
    <cellStyle name="Currency 2 24 8" xfId="5909" xr:uid="{00000000-0005-0000-0000-000014170000}"/>
    <cellStyle name="Currency 2 24 8 2" xfId="28961" xr:uid="{00000000-0005-0000-0000-000014170000}"/>
    <cellStyle name="Currency 2 24 9" xfId="5910" xr:uid="{00000000-0005-0000-0000-000015170000}"/>
    <cellStyle name="Currency 2 24 9 2" xfId="28962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0 2" xfId="28964" xr:uid="{00000000-0005-0000-0000-000017170000}"/>
    <cellStyle name="Currency 2 25 11" xfId="5913" xr:uid="{00000000-0005-0000-0000-000018170000}"/>
    <cellStyle name="Currency 2 25 11 2" xfId="28965" xr:uid="{00000000-0005-0000-0000-000018170000}"/>
    <cellStyle name="Currency 2 25 12" xfId="5914" xr:uid="{00000000-0005-0000-0000-000019170000}"/>
    <cellStyle name="Currency 2 25 12 2" xfId="28966" xr:uid="{00000000-0005-0000-0000-000019170000}"/>
    <cellStyle name="Currency 2 25 13" xfId="28963" xr:uid="{00000000-0005-0000-0000-000016170000}"/>
    <cellStyle name="Currency 2 25 2" xfId="5915" xr:uid="{00000000-0005-0000-0000-00001A170000}"/>
    <cellStyle name="Currency 2 25 2 2" xfId="28967" xr:uid="{00000000-0005-0000-0000-00001A170000}"/>
    <cellStyle name="Currency 2 25 3" xfId="5916" xr:uid="{00000000-0005-0000-0000-00001B170000}"/>
    <cellStyle name="Currency 2 25 3 2" xfId="28968" xr:uid="{00000000-0005-0000-0000-00001B170000}"/>
    <cellStyle name="Currency 2 25 4" xfId="5917" xr:uid="{00000000-0005-0000-0000-00001C170000}"/>
    <cellStyle name="Currency 2 25 4 2" xfId="28969" xr:uid="{00000000-0005-0000-0000-00001C170000}"/>
    <cellStyle name="Currency 2 25 5" xfId="5918" xr:uid="{00000000-0005-0000-0000-00001D170000}"/>
    <cellStyle name="Currency 2 25 5 2" xfId="28970" xr:uid="{00000000-0005-0000-0000-00001D170000}"/>
    <cellStyle name="Currency 2 25 6" xfId="5919" xr:uid="{00000000-0005-0000-0000-00001E170000}"/>
    <cellStyle name="Currency 2 25 6 2" xfId="28971" xr:uid="{00000000-0005-0000-0000-00001E170000}"/>
    <cellStyle name="Currency 2 25 7" xfId="5920" xr:uid="{00000000-0005-0000-0000-00001F170000}"/>
    <cellStyle name="Currency 2 25 7 2" xfId="28972" xr:uid="{00000000-0005-0000-0000-00001F170000}"/>
    <cellStyle name="Currency 2 25 8" xfId="5921" xr:uid="{00000000-0005-0000-0000-000020170000}"/>
    <cellStyle name="Currency 2 25 8 2" xfId="28973" xr:uid="{00000000-0005-0000-0000-000020170000}"/>
    <cellStyle name="Currency 2 25 9" xfId="5922" xr:uid="{00000000-0005-0000-0000-000021170000}"/>
    <cellStyle name="Currency 2 25 9 2" xfId="28974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0 2" xfId="28976" xr:uid="{00000000-0005-0000-0000-000023170000}"/>
    <cellStyle name="Currency 2 26 11" xfId="5925" xr:uid="{00000000-0005-0000-0000-000024170000}"/>
    <cellStyle name="Currency 2 26 11 2" xfId="28977" xr:uid="{00000000-0005-0000-0000-000024170000}"/>
    <cellStyle name="Currency 2 26 12" xfId="5926" xr:uid="{00000000-0005-0000-0000-000025170000}"/>
    <cellStyle name="Currency 2 26 12 2" xfId="28978" xr:uid="{00000000-0005-0000-0000-000025170000}"/>
    <cellStyle name="Currency 2 26 13" xfId="28975" xr:uid="{00000000-0005-0000-0000-000022170000}"/>
    <cellStyle name="Currency 2 26 2" xfId="5927" xr:uid="{00000000-0005-0000-0000-000026170000}"/>
    <cellStyle name="Currency 2 26 2 2" xfId="28979" xr:uid="{00000000-0005-0000-0000-000026170000}"/>
    <cellStyle name="Currency 2 26 3" xfId="5928" xr:uid="{00000000-0005-0000-0000-000027170000}"/>
    <cellStyle name="Currency 2 26 3 2" xfId="28980" xr:uid="{00000000-0005-0000-0000-000027170000}"/>
    <cellStyle name="Currency 2 26 4" xfId="5929" xr:uid="{00000000-0005-0000-0000-000028170000}"/>
    <cellStyle name="Currency 2 26 4 2" xfId="28981" xr:uid="{00000000-0005-0000-0000-000028170000}"/>
    <cellStyle name="Currency 2 26 5" xfId="5930" xr:uid="{00000000-0005-0000-0000-000029170000}"/>
    <cellStyle name="Currency 2 26 5 2" xfId="28982" xr:uid="{00000000-0005-0000-0000-000029170000}"/>
    <cellStyle name="Currency 2 26 6" xfId="5931" xr:uid="{00000000-0005-0000-0000-00002A170000}"/>
    <cellStyle name="Currency 2 26 6 2" xfId="28983" xr:uid="{00000000-0005-0000-0000-00002A170000}"/>
    <cellStyle name="Currency 2 26 7" xfId="5932" xr:uid="{00000000-0005-0000-0000-00002B170000}"/>
    <cellStyle name="Currency 2 26 7 2" xfId="28984" xr:uid="{00000000-0005-0000-0000-00002B170000}"/>
    <cellStyle name="Currency 2 26 8" xfId="5933" xr:uid="{00000000-0005-0000-0000-00002C170000}"/>
    <cellStyle name="Currency 2 26 8 2" xfId="28985" xr:uid="{00000000-0005-0000-0000-00002C170000}"/>
    <cellStyle name="Currency 2 26 9" xfId="5934" xr:uid="{00000000-0005-0000-0000-00002D170000}"/>
    <cellStyle name="Currency 2 26 9 2" xfId="28986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0 2" xfId="28988" xr:uid="{00000000-0005-0000-0000-00002F170000}"/>
    <cellStyle name="Currency 2 27 11" xfId="5937" xr:uid="{00000000-0005-0000-0000-000030170000}"/>
    <cellStyle name="Currency 2 27 11 2" xfId="28989" xr:uid="{00000000-0005-0000-0000-000030170000}"/>
    <cellStyle name="Currency 2 27 12" xfId="5938" xr:uid="{00000000-0005-0000-0000-000031170000}"/>
    <cellStyle name="Currency 2 27 12 2" xfId="28990" xr:uid="{00000000-0005-0000-0000-000031170000}"/>
    <cellStyle name="Currency 2 27 13" xfId="28987" xr:uid="{00000000-0005-0000-0000-00002E170000}"/>
    <cellStyle name="Currency 2 27 2" xfId="5939" xr:uid="{00000000-0005-0000-0000-000032170000}"/>
    <cellStyle name="Currency 2 27 2 2" xfId="28991" xr:uid="{00000000-0005-0000-0000-000032170000}"/>
    <cellStyle name="Currency 2 27 3" xfId="5940" xr:uid="{00000000-0005-0000-0000-000033170000}"/>
    <cellStyle name="Currency 2 27 3 2" xfId="28992" xr:uid="{00000000-0005-0000-0000-000033170000}"/>
    <cellStyle name="Currency 2 27 4" xfId="5941" xr:uid="{00000000-0005-0000-0000-000034170000}"/>
    <cellStyle name="Currency 2 27 4 2" xfId="28993" xr:uid="{00000000-0005-0000-0000-000034170000}"/>
    <cellStyle name="Currency 2 27 5" xfId="5942" xr:uid="{00000000-0005-0000-0000-000035170000}"/>
    <cellStyle name="Currency 2 27 5 2" xfId="28994" xr:uid="{00000000-0005-0000-0000-000035170000}"/>
    <cellStyle name="Currency 2 27 6" xfId="5943" xr:uid="{00000000-0005-0000-0000-000036170000}"/>
    <cellStyle name="Currency 2 27 6 2" xfId="28995" xr:uid="{00000000-0005-0000-0000-000036170000}"/>
    <cellStyle name="Currency 2 27 7" xfId="5944" xr:uid="{00000000-0005-0000-0000-000037170000}"/>
    <cellStyle name="Currency 2 27 7 2" xfId="28996" xr:uid="{00000000-0005-0000-0000-000037170000}"/>
    <cellStyle name="Currency 2 27 8" xfId="5945" xr:uid="{00000000-0005-0000-0000-000038170000}"/>
    <cellStyle name="Currency 2 27 8 2" xfId="28997" xr:uid="{00000000-0005-0000-0000-000038170000}"/>
    <cellStyle name="Currency 2 27 9" xfId="5946" xr:uid="{00000000-0005-0000-0000-000039170000}"/>
    <cellStyle name="Currency 2 27 9 2" xfId="28998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0 2" xfId="29000" xr:uid="{00000000-0005-0000-0000-00003B170000}"/>
    <cellStyle name="Currency 2 28 11" xfId="5949" xr:uid="{00000000-0005-0000-0000-00003C170000}"/>
    <cellStyle name="Currency 2 28 11 2" xfId="29001" xr:uid="{00000000-0005-0000-0000-00003C170000}"/>
    <cellStyle name="Currency 2 28 12" xfId="5950" xr:uid="{00000000-0005-0000-0000-00003D170000}"/>
    <cellStyle name="Currency 2 28 12 2" xfId="29002" xr:uid="{00000000-0005-0000-0000-00003D170000}"/>
    <cellStyle name="Currency 2 28 13" xfId="28999" xr:uid="{00000000-0005-0000-0000-00003A170000}"/>
    <cellStyle name="Currency 2 28 2" xfId="5951" xr:uid="{00000000-0005-0000-0000-00003E170000}"/>
    <cellStyle name="Currency 2 28 2 2" xfId="29003" xr:uid="{00000000-0005-0000-0000-00003E170000}"/>
    <cellStyle name="Currency 2 28 3" xfId="5952" xr:uid="{00000000-0005-0000-0000-00003F170000}"/>
    <cellStyle name="Currency 2 28 3 2" xfId="29004" xr:uid="{00000000-0005-0000-0000-00003F170000}"/>
    <cellStyle name="Currency 2 28 4" xfId="5953" xr:uid="{00000000-0005-0000-0000-000040170000}"/>
    <cellStyle name="Currency 2 28 4 2" xfId="29005" xr:uid="{00000000-0005-0000-0000-000040170000}"/>
    <cellStyle name="Currency 2 28 5" xfId="5954" xr:uid="{00000000-0005-0000-0000-000041170000}"/>
    <cellStyle name="Currency 2 28 5 2" xfId="29006" xr:uid="{00000000-0005-0000-0000-000041170000}"/>
    <cellStyle name="Currency 2 28 6" xfId="5955" xr:uid="{00000000-0005-0000-0000-000042170000}"/>
    <cellStyle name="Currency 2 28 6 2" xfId="29007" xr:uid="{00000000-0005-0000-0000-000042170000}"/>
    <cellStyle name="Currency 2 28 7" xfId="5956" xr:uid="{00000000-0005-0000-0000-000043170000}"/>
    <cellStyle name="Currency 2 28 7 2" xfId="29008" xr:uid="{00000000-0005-0000-0000-000043170000}"/>
    <cellStyle name="Currency 2 28 8" xfId="5957" xr:uid="{00000000-0005-0000-0000-000044170000}"/>
    <cellStyle name="Currency 2 28 8 2" xfId="29009" xr:uid="{00000000-0005-0000-0000-000044170000}"/>
    <cellStyle name="Currency 2 28 9" xfId="5958" xr:uid="{00000000-0005-0000-0000-000045170000}"/>
    <cellStyle name="Currency 2 28 9 2" xfId="29010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0 2" xfId="29012" xr:uid="{00000000-0005-0000-0000-000047170000}"/>
    <cellStyle name="Currency 2 29 11" xfId="5961" xr:uid="{00000000-0005-0000-0000-000048170000}"/>
    <cellStyle name="Currency 2 29 11 2" xfId="29013" xr:uid="{00000000-0005-0000-0000-000048170000}"/>
    <cellStyle name="Currency 2 29 12" xfId="5962" xr:uid="{00000000-0005-0000-0000-000049170000}"/>
    <cellStyle name="Currency 2 29 12 2" xfId="29014" xr:uid="{00000000-0005-0000-0000-000049170000}"/>
    <cellStyle name="Currency 2 29 13" xfId="29011" xr:uid="{00000000-0005-0000-0000-000046170000}"/>
    <cellStyle name="Currency 2 29 2" xfId="5963" xr:uid="{00000000-0005-0000-0000-00004A170000}"/>
    <cellStyle name="Currency 2 29 2 2" xfId="29015" xr:uid="{00000000-0005-0000-0000-00004A170000}"/>
    <cellStyle name="Currency 2 29 3" xfId="5964" xr:uid="{00000000-0005-0000-0000-00004B170000}"/>
    <cellStyle name="Currency 2 29 3 2" xfId="29016" xr:uid="{00000000-0005-0000-0000-00004B170000}"/>
    <cellStyle name="Currency 2 29 4" xfId="5965" xr:uid="{00000000-0005-0000-0000-00004C170000}"/>
    <cellStyle name="Currency 2 29 4 2" xfId="29017" xr:uid="{00000000-0005-0000-0000-00004C170000}"/>
    <cellStyle name="Currency 2 29 5" xfId="5966" xr:uid="{00000000-0005-0000-0000-00004D170000}"/>
    <cellStyle name="Currency 2 29 5 2" xfId="29018" xr:uid="{00000000-0005-0000-0000-00004D170000}"/>
    <cellStyle name="Currency 2 29 6" xfId="5967" xr:uid="{00000000-0005-0000-0000-00004E170000}"/>
    <cellStyle name="Currency 2 29 6 2" xfId="29019" xr:uid="{00000000-0005-0000-0000-00004E170000}"/>
    <cellStyle name="Currency 2 29 7" xfId="5968" xr:uid="{00000000-0005-0000-0000-00004F170000}"/>
    <cellStyle name="Currency 2 29 7 2" xfId="29020" xr:uid="{00000000-0005-0000-0000-00004F170000}"/>
    <cellStyle name="Currency 2 29 8" xfId="5969" xr:uid="{00000000-0005-0000-0000-000050170000}"/>
    <cellStyle name="Currency 2 29 8 2" xfId="29021" xr:uid="{00000000-0005-0000-0000-000050170000}"/>
    <cellStyle name="Currency 2 29 9" xfId="5970" xr:uid="{00000000-0005-0000-0000-000051170000}"/>
    <cellStyle name="Currency 2 29 9 2" xfId="29022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0 2" xfId="29023" xr:uid="{00000000-0005-0000-0000-000053170000}"/>
    <cellStyle name="Currency 2 3 11" xfId="5973" xr:uid="{00000000-0005-0000-0000-000054170000}"/>
    <cellStyle name="Currency 2 3 11 2" xfId="29024" xr:uid="{00000000-0005-0000-0000-000054170000}"/>
    <cellStyle name="Currency 2 3 12" xfId="5974" xr:uid="{00000000-0005-0000-0000-000055170000}"/>
    <cellStyle name="Currency 2 3 12 2" xfId="29025" xr:uid="{00000000-0005-0000-0000-000055170000}"/>
    <cellStyle name="Currency 2 3 13" xfId="5975" xr:uid="{00000000-0005-0000-0000-000056170000}"/>
    <cellStyle name="Currency 2 3 13 2" xfId="29026" xr:uid="{00000000-0005-0000-0000-000056170000}"/>
    <cellStyle name="Currency 2 3 14" xfId="5976" xr:uid="{00000000-0005-0000-0000-000057170000}"/>
    <cellStyle name="Currency 2 3 14 2" xfId="29027" xr:uid="{00000000-0005-0000-0000-000057170000}"/>
    <cellStyle name="Currency 2 3 15" xfId="5977" xr:uid="{00000000-0005-0000-0000-000058170000}"/>
    <cellStyle name="Currency 2 3 15 2" xfId="29028" xr:uid="{00000000-0005-0000-0000-000058170000}"/>
    <cellStyle name="Currency 2 3 16" xfId="5978" xr:uid="{00000000-0005-0000-0000-000059170000}"/>
    <cellStyle name="Currency 2 3 16 2" xfId="29029" xr:uid="{00000000-0005-0000-0000-000059170000}"/>
    <cellStyle name="Currency 2 3 17" xfId="5979" xr:uid="{00000000-0005-0000-0000-00005A170000}"/>
    <cellStyle name="Currency 2 3 17 2" xfId="29030" xr:uid="{00000000-0005-0000-0000-00005A170000}"/>
    <cellStyle name="Currency 2 3 18" xfId="5980" xr:uid="{00000000-0005-0000-0000-00005B170000}"/>
    <cellStyle name="Currency 2 3 18 2" xfId="29031" xr:uid="{00000000-0005-0000-0000-00005B170000}"/>
    <cellStyle name="Currency 2 3 19" xfId="5981" xr:uid="{00000000-0005-0000-0000-00005C170000}"/>
    <cellStyle name="Currency 2 3 19 2" xfId="29032" xr:uid="{00000000-0005-0000-0000-00005C170000}"/>
    <cellStyle name="Currency 2 3 2" xfId="5982" xr:uid="{00000000-0005-0000-0000-00005D170000}"/>
    <cellStyle name="Currency 2 3 2 2" xfId="29033" xr:uid="{00000000-0005-0000-0000-00005D170000}"/>
    <cellStyle name="Currency 2 3 20" xfId="5983" xr:uid="{00000000-0005-0000-0000-00005E170000}"/>
    <cellStyle name="Currency 2 3 20 2" xfId="29034" xr:uid="{00000000-0005-0000-0000-00005E170000}"/>
    <cellStyle name="Currency 2 3 21" xfId="5984" xr:uid="{00000000-0005-0000-0000-00005F170000}"/>
    <cellStyle name="Currency 2 3 21 2" xfId="29035" xr:uid="{00000000-0005-0000-0000-00005F170000}"/>
    <cellStyle name="Currency 2 3 22" xfId="5985" xr:uid="{00000000-0005-0000-0000-000060170000}"/>
    <cellStyle name="Currency 2 3 22 2" xfId="29036" xr:uid="{00000000-0005-0000-0000-000060170000}"/>
    <cellStyle name="Currency 2 3 23" xfId="5986" xr:uid="{00000000-0005-0000-0000-000061170000}"/>
    <cellStyle name="Currency 2 3 23 2" xfId="29037" xr:uid="{00000000-0005-0000-0000-000061170000}"/>
    <cellStyle name="Currency 2 3 24" xfId="5987" xr:uid="{00000000-0005-0000-0000-000062170000}"/>
    <cellStyle name="Currency 2 3 24 2" xfId="29038" xr:uid="{00000000-0005-0000-0000-000062170000}"/>
    <cellStyle name="Currency 2 3 25" xfId="5988" xr:uid="{00000000-0005-0000-0000-000063170000}"/>
    <cellStyle name="Currency 2 3 25 2" xfId="29039" xr:uid="{00000000-0005-0000-0000-000063170000}"/>
    <cellStyle name="Currency 2 3 26" xfId="5989" xr:uid="{00000000-0005-0000-0000-000064170000}"/>
    <cellStyle name="Currency 2 3 26 2" xfId="29040" xr:uid="{00000000-0005-0000-0000-000064170000}"/>
    <cellStyle name="Currency 2 3 27" xfId="5990" xr:uid="{00000000-0005-0000-0000-000065170000}"/>
    <cellStyle name="Currency 2 3 27 2" xfId="29041" xr:uid="{00000000-0005-0000-0000-000065170000}"/>
    <cellStyle name="Currency 2 3 28" xfId="5991" xr:uid="{00000000-0005-0000-0000-000066170000}"/>
    <cellStyle name="Currency 2 3 28 2" xfId="29042" xr:uid="{00000000-0005-0000-0000-000066170000}"/>
    <cellStyle name="Currency 2 3 29" xfId="5992" xr:uid="{00000000-0005-0000-0000-000067170000}"/>
    <cellStyle name="Currency 2 3 29 2" xfId="29043" xr:uid="{00000000-0005-0000-0000-000067170000}"/>
    <cellStyle name="Currency 2 3 3" xfId="5993" xr:uid="{00000000-0005-0000-0000-000068170000}"/>
    <cellStyle name="Currency 2 3 3 2" xfId="29044" xr:uid="{00000000-0005-0000-0000-000068170000}"/>
    <cellStyle name="Currency 2 3 30" xfId="5994" xr:uid="{00000000-0005-0000-0000-000069170000}"/>
    <cellStyle name="Currency 2 3 30 2" xfId="29045" xr:uid="{00000000-0005-0000-0000-000069170000}"/>
    <cellStyle name="Currency 2 3 31" xfId="5995" xr:uid="{00000000-0005-0000-0000-00006A170000}"/>
    <cellStyle name="Currency 2 3 31 2" xfId="29046" xr:uid="{00000000-0005-0000-0000-00006A170000}"/>
    <cellStyle name="Currency 2 3 32" xfId="5996" xr:uid="{00000000-0005-0000-0000-00006B170000}"/>
    <cellStyle name="Currency 2 3 32 2" xfId="29047" xr:uid="{00000000-0005-0000-0000-00006B170000}"/>
    <cellStyle name="Currency 2 3 33" xfId="5997" xr:uid="{00000000-0005-0000-0000-00006C170000}"/>
    <cellStyle name="Currency 2 3 33 2" xfId="29048" xr:uid="{00000000-0005-0000-0000-00006C170000}"/>
    <cellStyle name="Currency 2 3 34" xfId="5998" xr:uid="{00000000-0005-0000-0000-00006D170000}"/>
    <cellStyle name="Currency 2 3 34 2" xfId="29049" xr:uid="{00000000-0005-0000-0000-00006D170000}"/>
    <cellStyle name="Currency 2 3 35" xfId="5999" xr:uid="{00000000-0005-0000-0000-00006E170000}"/>
    <cellStyle name="Currency 2 3 35 2" xfId="29050" xr:uid="{00000000-0005-0000-0000-00006E170000}"/>
    <cellStyle name="Currency 2 3 36" xfId="6000" xr:uid="{00000000-0005-0000-0000-00006F170000}"/>
    <cellStyle name="Currency 2 3 36 2" xfId="29051" xr:uid="{00000000-0005-0000-0000-00006F170000}"/>
    <cellStyle name="Currency 2 3 37" xfId="6001" xr:uid="{00000000-0005-0000-0000-000070170000}"/>
    <cellStyle name="Currency 2 3 37 2" xfId="29052" xr:uid="{00000000-0005-0000-0000-000070170000}"/>
    <cellStyle name="Currency 2 3 38" xfId="6002" xr:uid="{00000000-0005-0000-0000-000071170000}"/>
    <cellStyle name="Currency 2 3 38 2" xfId="29053" xr:uid="{00000000-0005-0000-0000-000071170000}"/>
    <cellStyle name="Currency 2 3 39" xfId="6003" xr:uid="{00000000-0005-0000-0000-000072170000}"/>
    <cellStyle name="Currency 2 3 39 2" xfId="29054" xr:uid="{00000000-0005-0000-0000-000072170000}"/>
    <cellStyle name="Currency 2 3 4" xfId="6004" xr:uid="{00000000-0005-0000-0000-000073170000}"/>
    <cellStyle name="Currency 2 3 4 2" xfId="29055" xr:uid="{00000000-0005-0000-0000-000073170000}"/>
    <cellStyle name="Currency 2 3 40" xfId="6005" xr:uid="{00000000-0005-0000-0000-000074170000}"/>
    <cellStyle name="Currency 2 3 40 2" xfId="29056" xr:uid="{00000000-0005-0000-0000-000074170000}"/>
    <cellStyle name="Currency 2 3 41" xfId="6006" xr:uid="{00000000-0005-0000-0000-000075170000}"/>
    <cellStyle name="Currency 2 3 41 2" xfId="29057" xr:uid="{00000000-0005-0000-0000-000075170000}"/>
    <cellStyle name="Currency 2 3 42" xfId="6007" xr:uid="{00000000-0005-0000-0000-000076170000}"/>
    <cellStyle name="Currency 2 3 42 2" xfId="29058" xr:uid="{00000000-0005-0000-0000-000076170000}"/>
    <cellStyle name="Currency 2 3 43" xfId="6008" xr:uid="{00000000-0005-0000-0000-000077170000}"/>
    <cellStyle name="Currency 2 3 43 2" xfId="29059" xr:uid="{00000000-0005-0000-0000-000077170000}"/>
    <cellStyle name="Currency 2 3 44" xfId="6009" xr:uid="{00000000-0005-0000-0000-000078170000}"/>
    <cellStyle name="Currency 2 3 44 2" xfId="29060" xr:uid="{00000000-0005-0000-0000-000078170000}"/>
    <cellStyle name="Currency 2 3 45" xfId="6010" xr:uid="{00000000-0005-0000-0000-000079170000}"/>
    <cellStyle name="Currency 2 3 45 2" xfId="29061" xr:uid="{00000000-0005-0000-0000-000079170000}"/>
    <cellStyle name="Currency 2 3 46" xfId="6011" xr:uid="{00000000-0005-0000-0000-00007A170000}"/>
    <cellStyle name="Currency 2 3 46 2" xfId="29062" xr:uid="{00000000-0005-0000-0000-00007A170000}"/>
    <cellStyle name="Currency 2 3 47" xfId="6012" xr:uid="{00000000-0005-0000-0000-00007B170000}"/>
    <cellStyle name="Currency 2 3 47 2" xfId="29063" xr:uid="{00000000-0005-0000-0000-00007B170000}"/>
    <cellStyle name="Currency 2 3 48" xfId="6013" xr:uid="{00000000-0005-0000-0000-00007C170000}"/>
    <cellStyle name="Currency 2 3 48 2" xfId="29064" xr:uid="{00000000-0005-0000-0000-00007C170000}"/>
    <cellStyle name="Currency 2 3 49" xfId="6014" xr:uid="{00000000-0005-0000-0000-00007D170000}"/>
    <cellStyle name="Currency 2 3 49 2" xfId="29065" xr:uid="{00000000-0005-0000-0000-00007D170000}"/>
    <cellStyle name="Currency 2 3 5" xfId="6015" xr:uid="{00000000-0005-0000-0000-00007E170000}"/>
    <cellStyle name="Currency 2 3 5 2" xfId="29066" xr:uid="{00000000-0005-0000-0000-00007E170000}"/>
    <cellStyle name="Currency 2 3 50" xfId="6016" xr:uid="{00000000-0005-0000-0000-00007F170000}"/>
    <cellStyle name="Currency 2 3 50 2" xfId="29067" xr:uid="{00000000-0005-0000-0000-00007F170000}"/>
    <cellStyle name="Currency 2 3 51" xfId="6017" xr:uid="{00000000-0005-0000-0000-000080170000}"/>
    <cellStyle name="Currency 2 3 51 2" xfId="29068" xr:uid="{00000000-0005-0000-0000-000080170000}"/>
    <cellStyle name="Currency 2 3 52" xfId="6018" xr:uid="{00000000-0005-0000-0000-000081170000}"/>
    <cellStyle name="Currency 2 3 52 2" xfId="29069" xr:uid="{00000000-0005-0000-0000-000081170000}"/>
    <cellStyle name="Currency 2 3 53" xfId="6019" xr:uid="{00000000-0005-0000-0000-000082170000}"/>
    <cellStyle name="Currency 2 3 53 2" xfId="29070" xr:uid="{00000000-0005-0000-0000-000082170000}"/>
    <cellStyle name="Currency 2 3 54" xfId="6020" xr:uid="{00000000-0005-0000-0000-000083170000}"/>
    <cellStyle name="Currency 2 3 54 2" xfId="29071" xr:uid="{00000000-0005-0000-0000-000083170000}"/>
    <cellStyle name="Currency 2 3 55" xfId="6021" xr:uid="{00000000-0005-0000-0000-000084170000}"/>
    <cellStyle name="Currency 2 3 55 2" xfId="29072" xr:uid="{00000000-0005-0000-0000-000084170000}"/>
    <cellStyle name="Currency 2 3 56" xfId="6022" xr:uid="{00000000-0005-0000-0000-000085170000}"/>
    <cellStyle name="Currency 2 3 56 2" xfId="29073" xr:uid="{00000000-0005-0000-0000-000085170000}"/>
    <cellStyle name="Currency 2 3 57" xfId="6023" xr:uid="{00000000-0005-0000-0000-000086170000}"/>
    <cellStyle name="Currency 2 3 57 2" xfId="29074" xr:uid="{00000000-0005-0000-0000-000086170000}"/>
    <cellStyle name="Currency 2 3 58" xfId="6024" xr:uid="{00000000-0005-0000-0000-000087170000}"/>
    <cellStyle name="Currency 2 3 58 2" xfId="29075" xr:uid="{00000000-0005-0000-0000-000087170000}"/>
    <cellStyle name="Currency 2 3 59" xfId="6025" xr:uid="{00000000-0005-0000-0000-000088170000}"/>
    <cellStyle name="Currency 2 3 59 2" xfId="29076" xr:uid="{00000000-0005-0000-0000-000088170000}"/>
    <cellStyle name="Currency 2 3 6" xfId="6026" xr:uid="{00000000-0005-0000-0000-000089170000}"/>
    <cellStyle name="Currency 2 3 6 2" xfId="29077" xr:uid="{00000000-0005-0000-0000-000089170000}"/>
    <cellStyle name="Currency 2 3 60" xfId="6027" xr:uid="{00000000-0005-0000-0000-00008A170000}"/>
    <cellStyle name="Currency 2 3 60 2" xfId="29078" xr:uid="{00000000-0005-0000-0000-00008A170000}"/>
    <cellStyle name="Currency 2 3 61" xfId="6028" xr:uid="{00000000-0005-0000-0000-00008B170000}"/>
    <cellStyle name="Currency 2 3 61 2" xfId="29079" xr:uid="{00000000-0005-0000-0000-00008B170000}"/>
    <cellStyle name="Currency 2 3 62" xfId="6029" xr:uid="{00000000-0005-0000-0000-00008C170000}"/>
    <cellStyle name="Currency 2 3 62 2" xfId="29080" xr:uid="{00000000-0005-0000-0000-00008C170000}"/>
    <cellStyle name="Currency 2 3 63" xfId="6030" xr:uid="{00000000-0005-0000-0000-00008D170000}"/>
    <cellStyle name="Currency 2 3 63 2" xfId="29081" xr:uid="{00000000-0005-0000-0000-00008D170000}"/>
    <cellStyle name="Currency 2 3 64" xfId="6031" xr:uid="{00000000-0005-0000-0000-00008E170000}"/>
    <cellStyle name="Currency 2 3 64 2" xfId="29082" xr:uid="{00000000-0005-0000-0000-00008E170000}"/>
    <cellStyle name="Currency 2 3 65" xfId="6032" xr:uid="{00000000-0005-0000-0000-00008F170000}"/>
    <cellStyle name="Currency 2 3 65 2" xfId="29083" xr:uid="{00000000-0005-0000-0000-00008F170000}"/>
    <cellStyle name="Currency 2 3 66" xfId="6033" xr:uid="{00000000-0005-0000-0000-000090170000}"/>
    <cellStyle name="Currency 2 3 66 2" xfId="29084" xr:uid="{00000000-0005-0000-0000-000090170000}"/>
    <cellStyle name="Currency 2 3 7" xfId="6034" xr:uid="{00000000-0005-0000-0000-000091170000}"/>
    <cellStyle name="Currency 2 3 7 2" xfId="29085" xr:uid="{00000000-0005-0000-0000-000091170000}"/>
    <cellStyle name="Currency 2 3 8" xfId="6035" xr:uid="{00000000-0005-0000-0000-000092170000}"/>
    <cellStyle name="Currency 2 3 8 2" xfId="29086" xr:uid="{00000000-0005-0000-0000-000092170000}"/>
    <cellStyle name="Currency 2 3 9" xfId="6036" xr:uid="{00000000-0005-0000-0000-000093170000}"/>
    <cellStyle name="Currency 2 3 9 2" xfId="29087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0 2" xfId="29089" xr:uid="{00000000-0005-0000-0000-000095170000}"/>
    <cellStyle name="Currency 2 30 11" xfId="6039" xr:uid="{00000000-0005-0000-0000-000096170000}"/>
    <cellStyle name="Currency 2 30 11 2" xfId="29090" xr:uid="{00000000-0005-0000-0000-000096170000}"/>
    <cellStyle name="Currency 2 30 12" xfId="6040" xr:uid="{00000000-0005-0000-0000-000097170000}"/>
    <cellStyle name="Currency 2 30 12 2" xfId="29091" xr:uid="{00000000-0005-0000-0000-000097170000}"/>
    <cellStyle name="Currency 2 30 13" xfId="29088" xr:uid="{00000000-0005-0000-0000-000094170000}"/>
    <cellStyle name="Currency 2 30 2" xfId="6041" xr:uid="{00000000-0005-0000-0000-000098170000}"/>
    <cellStyle name="Currency 2 30 2 2" xfId="29092" xr:uid="{00000000-0005-0000-0000-000098170000}"/>
    <cellStyle name="Currency 2 30 3" xfId="6042" xr:uid="{00000000-0005-0000-0000-000099170000}"/>
    <cellStyle name="Currency 2 30 3 2" xfId="29093" xr:uid="{00000000-0005-0000-0000-000099170000}"/>
    <cellStyle name="Currency 2 30 4" xfId="6043" xr:uid="{00000000-0005-0000-0000-00009A170000}"/>
    <cellStyle name="Currency 2 30 4 2" xfId="29094" xr:uid="{00000000-0005-0000-0000-00009A170000}"/>
    <cellStyle name="Currency 2 30 5" xfId="6044" xr:uid="{00000000-0005-0000-0000-00009B170000}"/>
    <cellStyle name="Currency 2 30 5 2" xfId="29095" xr:uid="{00000000-0005-0000-0000-00009B170000}"/>
    <cellStyle name="Currency 2 30 6" xfId="6045" xr:uid="{00000000-0005-0000-0000-00009C170000}"/>
    <cellStyle name="Currency 2 30 6 2" xfId="29096" xr:uid="{00000000-0005-0000-0000-00009C170000}"/>
    <cellStyle name="Currency 2 30 7" xfId="6046" xr:uid="{00000000-0005-0000-0000-00009D170000}"/>
    <cellStyle name="Currency 2 30 7 2" xfId="29097" xr:uid="{00000000-0005-0000-0000-00009D170000}"/>
    <cellStyle name="Currency 2 30 8" xfId="6047" xr:uid="{00000000-0005-0000-0000-00009E170000}"/>
    <cellStyle name="Currency 2 30 8 2" xfId="29098" xr:uid="{00000000-0005-0000-0000-00009E170000}"/>
    <cellStyle name="Currency 2 30 9" xfId="6048" xr:uid="{00000000-0005-0000-0000-00009F170000}"/>
    <cellStyle name="Currency 2 30 9 2" xfId="29099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0 2" xfId="29101" xr:uid="{00000000-0005-0000-0000-0000A1170000}"/>
    <cellStyle name="Currency 2 31 11" xfId="6051" xr:uid="{00000000-0005-0000-0000-0000A2170000}"/>
    <cellStyle name="Currency 2 31 11 2" xfId="29102" xr:uid="{00000000-0005-0000-0000-0000A2170000}"/>
    <cellStyle name="Currency 2 31 12" xfId="6052" xr:uid="{00000000-0005-0000-0000-0000A3170000}"/>
    <cellStyle name="Currency 2 31 12 2" xfId="29103" xr:uid="{00000000-0005-0000-0000-0000A3170000}"/>
    <cellStyle name="Currency 2 31 13" xfId="29100" xr:uid="{00000000-0005-0000-0000-0000A0170000}"/>
    <cellStyle name="Currency 2 31 2" xfId="6053" xr:uid="{00000000-0005-0000-0000-0000A4170000}"/>
    <cellStyle name="Currency 2 31 2 2" xfId="29104" xr:uid="{00000000-0005-0000-0000-0000A4170000}"/>
    <cellStyle name="Currency 2 31 3" xfId="6054" xr:uid="{00000000-0005-0000-0000-0000A5170000}"/>
    <cellStyle name="Currency 2 31 3 2" xfId="29105" xr:uid="{00000000-0005-0000-0000-0000A5170000}"/>
    <cellStyle name="Currency 2 31 4" xfId="6055" xr:uid="{00000000-0005-0000-0000-0000A6170000}"/>
    <cellStyle name="Currency 2 31 4 2" xfId="29106" xr:uid="{00000000-0005-0000-0000-0000A6170000}"/>
    <cellStyle name="Currency 2 31 5" xfId="6056" xr:uid="{00000000-0005-0000-0000-0000A7170000}"/>
    <cellStyle name="Currency 2 31 5 2" xfId="29107" xr:uid="{00000000-0005-0000-0000-0000A7170000}"/>
    <cellStyle name="Currency 2 31 6" xfId="6057" xr:uid="{00000000-0005-0000-0000-0000A8170000}"/>
    <cellStyle name="Currency 2 31 6 2" xfId="29108" xr:uid="{00000000-0005-0000-0000-0000A8170000}"/>
    <cellStyle name="Currency 2 31 7" xfId="6058" xr:uid="{00000000-0005-0000-0000-0000A9170000}"/>
    <cellStyle name="Currency 2 31 7 2" xfId="29109" xr:uid="{00000000-0005-0000-0000-0000A9170000}"/>
    <cellStyle name="Currency 2 31 8" xfId="6059" xr:uid="{00000000-0005-0000-0000-0000AA170000}"/>
    <cellStyle name="Currency 2 31 8 2" xfId="29110" xr:uid="{00000000-0005-0000-0000-0000AA170000}"/>
    <cellStyle name="Currency 2 31 9" xfId="6060" xr:uid="{00000000-0005-0000-0000-0000AB170000}"/>
    <cellStyle name="Currency 2 31 9 2" xfId="29111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0 2" xfId="29113" xr:uid="{00000000-0005-0000-0000-0000AD170000}"/>
    <cellStyle name="Currency 2 32 11" xfId="6063" xr:uid="{00000000-0005-0000-0000-0000AE170000}"/>
    <cellStyle name="Currency 2 32 11 2" xfId="29114" xr:uid="{00000000-0005-0000-0000-0000AE170000}"/>
    <cellStyle name="Currency 2 32 12" xfId="6064" xr:uid="{00000000-0005-0000-0000-0000AF170000}"/>
    <cellStyle name="Currency 2 32 12 2" xfId="29115" xr:uid="{00000000-0005-0000-0000-0000AF170000}"/>
    <cellStyle name="Currency 2 32 13" xfId="29112" xr:uid="{00000000-0005-0000-0000-0000AC170000}"/>
    <cellStyle name="Currency 2 32 2" xfId="6065" xr:uid="{00000000-0005-0000-0000-0000B0170000}"/>
    <cellStyle name="Currency 2 32 2 2" xfId="29116" xr:uid="{00000000-0005-0000-0000-0000B0170000}"/>
    <cellStyle name="Currency 2 32 3" xfId="6066" xr:uid="{00000000-0005-0000-0000-0000B1170000}"/>
    <cellStyle name="Currency 2 32 3 2" xfId="29117" xr:uid="{00000000-0005-0000-0000-0000B1170000}"/>
    <cellStyle name="Currency 2 32 4" xfId="6067" xr:uid="{00000000-0005-0000-0000-0000B2170000}"/>
    <cellStyle name="Currency 2 32 4 2" xfId="29118" xr:uid="{00000000-0005-0000-0000-0000B2170000}"/>
    <cellStyle name="Currency 2 32 5" xfId="6068" xr:uid="{00000000-0005-0000-0000-0000B3170000}"/>
    <cellStyle name="Currency 2 32 5 2" xfId="29119" xr:uid="{00000000-0005-0000-0000-0000B3170000}"/>
    <cellStyle name="Currency 2 32 6" xfId="6069" xr:uid="{00000000-0005-0000-0000-0000B4170000}"/>
    <cellStyle name="Currency 2 32 6 2" xfId="29120" xr:uid="{00000000-0005-0000-0000-0000B4170000}"/>
    <cellStyle name="Currency 2 32 7" xfId="6070" xr:uid="{00000000-0005-0000-0000-0000B5170000}"/>
    <cellStyle name="Currency 2 32 7 2" xfId="29121" xr:uid="{00000000-0005-0000-0000-0000B5170000}"/>
    <cellStyle name="Currency 2 32 8" xfId="6071" xr:uid="{00000000-0005-0000-0000-0000B6170000}"/>
    <cellStyle name="Currency 2 32 8 2" xfId="29122" xr:uid="{00000000-0005-0000-0000-0000B6170000}"/>
    <cellStyle name="Currency 2 32 9" xfId="6072" xr:uid="{00000000-0005-0000-0000-0000B7170000}"/>
    <cellStyle name="Currency 2 32 9 2" xfId="29123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0 2" xfId="29125" xr:uid="{00000000-0005-0000-0000-0000B9170000}"/>
    <cellStyle name="Currency 2 33 11" xfId="6075" xr:uid="{00000000-0005-0000-0000-0000BA170000}"/>
    <cellStyle name="Currency 2 33 11 2" xfId="29126" xr:uid="{00000000-0005-0000-0000-0000BA170000}"/>
    <cellStyle name="Currency 2 33 12" xfId="6076" xr:uid="{00000000-0005-0000-0000-0000BB170000}"/>
    <cellStyle name="Currency 2 33 12 2" xfId="29127" xr:uid="{00000000-0005-0000-0000-0000BB170000}"/>
    <cellStyle name="Currency 2 33 13" xfId="29124" xr:uid="{00000000-0005-0000-0000-0000B8170000}"/>
    <cellStyle name="Currency 2 33 2" xfId="6077" xr:uid="{00000000-0005-0000-0000-0000BC170000}"/>
    <cellStyle name="Currency 2 33 2 2" xfId="29128" xr:uid="{00000000-0005-0000-0000-0000BC170000}"/>
    <cellStyle name="Currency 2 33 3" xfId="6078" xr:uid="{00000000-0005-0000-0000-0000BD170000}"/>
    <cellStyle name="Currency 2 33 3 2" xfId="29129" xr:uid="{00000000-0005-0000-0000-0000BD170000}"/>
    <cellStyle name="Currency 2 33 4" xfId="6079" xr:uid="{00000000-0005-0000-0000-0000BE170000}"/>
    <cellStyle name="Currency 2 33 4 2" xfId="29130" xr:uid="{00000000-0005-0000-0000-0000BE170000}"/>
    <cellStyle name="Currency 2 33 5" xfId="6080" xr:uid="{00000000-0005-0000-0000-0000BF170000}"/>
    <cellStyle name="Currency 2 33 5 2" xfId="29131" xr:uid="{00000000-0005-0000-0000-0000BF170000}"/>
    <cellStyle name="Currency 2 33 6" xfId="6081" xr:uid="{00000000-0005-0000-0000-0000C0170000}"/>
    <cellStyle name="Currency 2 33 6 2" xfId="29132" xr:uid="{00000000-0005-0000-0000-0000C0170000}"/>
    <cellStyle name="Currency 2 33 7" xfId="6082" xr:uid="{00000000-0005-0000-0000-0000C1170000}"/>
    <cellStyle name="Currency 2 33 7 2" xfId="29133" xr:uid="{00000000-0005-0000-0000-0000C1170000}"/>
    <cellStyle name="Currency 2 33 8" xfId="6083" xr:uid="{00000000-0005-0000-0000-0000C2170000}"/>
    <cellStyle name="Currency 2 33 8 2" xfId="29134" xr:uid="{00000000-0005-0000-0000-0000C2170000}"/>
    <cellStyle name="Currency 2 33 9" xfId="6084" xr:uid="{00000000-0005-0000-0000-0000C3170000}"/>
    <cellStyle name="Currency 2 33 9 2" xfId="29135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0 2" xfId="29137" xr:uid="{00000000-0005-0000-0000-0000C5170000}"/>
    <cellStyle name="Currency 2 34 11" xfId="6087" xr:uid="{00000000-0005-0000-0000-0000C6170000}"/>
    <cellStyle name="Currency 2 34 11 2" xfId="29138" xr:uid="{00000000-0005-0000-0000-0000C6170000}"/>
    <cellStyle name="Currency 2 34 12" xfId="6088" xr:uid="{00000000-0005-0000-0000-0000C7170000}"/>
    <cellStyle name="Currency 2 34 12 2" xfId="29139" xr:uid="{00000000-0005-0000-0000-0000C7170000}"/>
    <cellStyle name="Currency 2 34 13" xfId="29136" xr:uid="{00000000-0005-0000-0000-0000C4170000}"/>
    <cellStyle name="Currency 2 34 2" xfId="6089" xr:uid="{00000000-0005-0000-0000-0000C8170000}"/>
    <cellStyle name="Currency 2 34 2 2" xfId="29140" xr:uid="{00000000-0005-0000-0000-0000C8170000}"/>
    <cellStyle name="Currency 2 34 3" xfId="6090" xr:uid="{00000000-0005-0000-0000-0000C9170000}"/>
    <cellStyle name="Currency 2 34 3 2" xfId="29141" xr:uid="{00000000-0005-0000-0000-0000C9170000}"/>
    <cellStyle name="Currency 2 34 4" xfId="6091" xr:uid="{00000000-0005-0000-0000-0000CA170000}"/>
    <cellStyle name="Currency 2 34 4 2" xfId="29142" xr:uid="{00000000-0005-0000-0000-0000CA170000}"/>
    <cellStyle name="Currency 2 34 5" xfId="6092" xr:uid="{00000000-0005-0000-0000-0000CB170000}"/>
    <cellStyle name="Currency 2 34 5 2" xfId="29143" xr:uid="{00000000-0005-0000-0000-0000CB170000}"/>
    <cellStyle name="Currency 2 34 6" xfId="6093" xr:uid="{00000000-0005-0000-0000-0000CC170000}"/>
    <cellStyle name="Currency 2 34 6 2" xfId="29144" xr:uid="{00000000-0005-0000-0000-0000CC170000}"/>
    <cellStyle name="Currency 2 34 7" xfId="6094" xr:uid="{00000000-0005-0000-0000-0000CD170000}"/>
    <cellStyle name="Currency 2 34 7 2" xfId="29145" xr:uid="{00000000-0005-0000-0000-0000CD170000}"/>
    <cellStyle name="Currency 2 34 8" xfId="6095" xr:uid="{00000000-0005-0000-0000-0000CE170000}"/>
    <cellStyle name="Currency 2 34 8 2" xfId="29146" xr:uid="{00000000-0005-0000-0000-0000CE170000}"/>
    <cellStyle name="Currency 2 34 9" xfId="6096" xr:uid="{00000000-0005-0000-0000-0000CF170000}"/>
    <cellStyle name="Currency 2 34 9 2" xfId="29147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0 2" xfId="29149" xr:uid="{00000000-0005-0000-0000-0000D1170000}"/>
    <cellStyle name="Currency 2 35 11" xfId="6099" xr:uid="{00000000-0005-0000-0000-0000D2170000}"/>
    <cellStyle name="Currency 2 35 11 2" xfId="29150" xr:uid="{00000000-0005-0000-0000-0000D2170000}"/>
    <cellStyle name="Currency 2 35 12" xfId="6100" xr:uid="{00000000-0005-0000-0000-0000D3170000}"/>
    <cellStyle name="Currency 2 35 12 2" xfId="29151" xr:uid="{00000000-0005-0000-0000-0000D3170000}"/>
    <cellStyle name="Currency 2 35 13" xfId="29148" xr:uid="{00000000-0005-0000-0000-0000D0170000}"/>
    <cellStyle name="Currency 2 35 2" xfId="6101" xr:uid="{00000000-0005-0000-0000-0000D4170000}"/>
    <cellStyle name="Currency 2 35 2 2" xfId="29152" xr:uid="{00000000-0005-0000-0000-0000D4170000}"/>
    <cellStyle name="Currency 2 35 3" xfId="6102" xr:uid="{00000000-0005-0000-0000-0000D5170000}"/>
    <cellStyle name="Currency 2 35 3 2" xfId="29153" xr:uid="{00000000-0005-0000-0000-0000D5170000}"/>
    <cellStyle name="Currency 2 35 4" xfId="6103" xr:uid="{00000000-0005-0000-0000-0000D6170000}"/>
    <cellStyle name="Currency 2 35 4 2" xfId="29154" xr:uid="{00000000-0005-0000-0000-0000D6170000}"/>
    <cellStyle name="Currency 2 35 5" xfId="6104" xr:uid="{00000000-0005-0000-0000-0000D7170000}"/>
    <cellStyle name="Currency 2 35 5 2" xfId="29155" xr:uid="{00000000-0005-0000-0000-0000D7170000}"/>
    <cellStyle name="Currency 2 35 6" xfId="6105" xr:uid="{00000000-0005-0000-0000-0000D8170000}"/>
    <cellStyle name="Currency 2 35 6 2" xfId="29156" xr:uid="{00000000-0005-0000-0000-0000D8170000}"/>
    <cellStyle name="Currency 2 35 7" xfId="6106" xr:uid="{00000000-0005-0000-0000-0000D9170000}"/>
    <cellStyle name="Currency 2 35 7 2" xfId="29157" xr:uid="{00000000-0005-0000-0000-0000D9170000}"/>
    <cellStyle name="Currency 2 35 8" xfId="6107" xr:uid="{00000000-0005-0000-0000-0000DA170000}"/>
    <cellStyle name="Currency 2 35 8 2" xfId="29158" xr:uid="{00000000-0005-0000-0000-0000DA170000}"/>
    <cellStyle name="Currency 2 35 9" xfId="6108" xr:uid="{00000000-0005-0000-0000-0000DB170000}"/>
    <cellStyle name="Currency 2 35 9 2" xfId="29159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0 2" xfId="29161" xr:uid="{00000000-0005-0000-0000-0000DD170000}"/>
    <cellStyle name="Currency 2 36 11" xfId="6111" xr:uid="{00000000-0005-0000-0000-0000DE170000}"/>
    <cellStyle name="Currency 2 36 11 2" xfId="29162" xr:uid="{00000000-0005-0000-0000-0000DE170000}"/>
    <cellStyle name="Currency 2 36 12" xfId="6112" xr:uid="{00000000-0005-0000-0000-0000DF170000}"/>
    <cellStyle name="Currency 2 36 12 2" xfId="29163" xr:uid="{00000000-0005-0000-0000-0000DF170000}"/>
    <cellStyle name="Currency 2 36 13" xfId="29160" xr:uid="{00000000-0005-0000-0000-0000DC170000}"/>
    <cellStyle name="Currency 2 36 2" xfId="6113" xr:uid="{00000000-0005-0000-0000-0000E0170000}"/>
    <cellStyle name="Currency 2 36 2 2" xfId="29164" xr:uid="{00000000-0005-0000-0000-0000E0170000}"/>
    <cellStyle name="Currency 2 36 3" xfId="6114" xr:uid="{00000000-0005-0000-0000-0000E1170000}"/>
    <cellStyle name="Currency 2 36 3 2" xfId="29165" xr:uid="{00000000-0005-0000-0000-0000E1170000}"/>
    <cellStyle name="Currency 2 36 4" xfId="6115" xr:uid="{00000000-0005-0000-0000-0000E2170000}"/>
    <cellStyle name="Currency 2 36 4 2" xfId="29166" xr:uid="{00000000-0005-0000-0000-0000E2170000}"/>
    <cellStyle name="Currency 2 36 5" xfId="6116" xr:uid="{00000000-0005-0000-0000-0000E3170000}"/>
    <cellStyle name="Currency 2 36 5 2" xfId="29167" xr:uid="{00000000-0005-0000-0000-0000E3170000}"/>
    <cellStyle name="Currency 2 36 6" xfId="6117" xr:uid="{00000000-0005-0000-0000-0000E4170000}"/>
    <cellStyle name="Currency 2 36 6 2" xfId="29168" xr:uid="{00000000-0005-0000-0000-0000E4170000}"/>
    <cellStyle name="Currency 2 36 7" xfId="6118" xr:uid="{00000000-0005-0000-0000-0000E5170000}"/>
    <cellStyle name="Currency 2 36 7 2" xfId="29169" xr:uid="{00000000-0005-0000-0000-0000E5170000}"/>
    <cellStyle name="Currency 2 36 8" xfId="6119" xr:uid="{00000000-0005-0000-0000-0000E6170000}"/>
    <cellStyle name="Currency 2 36 8 2" xfId="29170" xr:uid="{00000000-0005-0000-0000-0000E6170000}"/>
    <cellStyle name="Currency 2 36 9" xfId="6120" xr:uid="{00000000-0005-0000-0000-0000E7170000}"/>
    <cellStyle name="Currency 2 36 9 2" xfId="29171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0 2" xfId="29173" xr:uid="{00000000-0005-0000-0000-0000E9170000}"/>
    <cellStyle name="Currency 2 37 11" xfId="6123" xr:uid="{00000000-0005-0000-0000-0000EA170000}"/>
    <cellStyle name="Currency 2 37 11 2" xfId="29174" xr:uid="{00000000-0005-0000-0000-0000EA170000}"/>
    <cellStyle name="Currency 2 37 12" xfId="6124" xr:uid="{00000000-0005-0000-0000-0000EB170000}"/>
    <cellStyle name="Currency 2 37 12 2" xfId="29175" xr:uid="{00000000-0005-0000-0000-0000EB170000}"/>
    <cellStyle name="Currency 2 37 13" xfId="29172" xr:uid="{00000000-0005-0000-0000-0000E8170000}"/>
    <cellStyle name="Currency 2 37 2" xfId="6125" xr:uid="{00000000-0005-0000-0000-0000EC170000}"/>
    <cellStyle name="Currency 2 37 2 2" xfId="29176" xr:uid="{00000000-0005-0000-0000-0000EC170000}"/>
    <cellStyle name="Currency 2 37 3" xfId="6126" xr:uid="{00000000-0005-0000-0000-0000ED170000}"/>
    <cellStyle name="Currency 2 37 3 2" xfId="29177" xr:uid="{00000000-0005-0000-0000-0000ED170000}"/>
    <cellStyle name="Currency 2 37 4" xfId="6127" xr:uid="{00000000-0005-0000-0000-0000EE170000}"/>
    <cellStyle name="Currency 2 37 4 2" xfId="29178" xr:uid="{00000000-0005-0000-0000-0000EE170000}"/>
    <cellStyle name="Currency 2 37 5" xfId="6128" xr:uid="{00000000-0005-0000-0000-0000EF170000}"/>
    <cellStyle name="Currency 2 37 5 2" xfId="29179" xr:uid="{00000000-0005-0000-0000-0000EF170000}"/>
    <cellStyle name="Currency 2 37 6" xfId="6129" xr:uid="{00000000-0005-0000-0000-0000F0170000}"/>
    <cellStyle name="Currency 2 37 6 2" xfId="29180" xr:uid="{00000000-0005-0000-0000-0000F0170000}"/>
    <cellStyle name="Currency 2 37 7" xfId="6130" xr:uid="{00000000-0005-0000-0000-0000F1170000}"/>
    <cellStyle name="Currency 2 37 7 2" xfId="29181" xr:uid="{00000000-0005-0000-0000-0000F1170000}"/>
    <cellStyle name="Currency 2 37 8" xfId="6131" xr:uid="{00000000-0005-0000-0000-0000F2170000}"/>
    <cellStyle name="Currency 2 37 8 2" xfId="29182" xr:uid="{00000000-0005-0000-0000-0000F2170000}"/>
    <cellStyle name="Currency 2 37 9" xfId="6132" xr:uid="{00000000-0005-0000-0000-0000F3170000}"/>
    <cellStyle name="Currency 2 37 9 2" xfId="29183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0 2" xfId="29185" xr:uid="{00000000-0005-0000-0000-0000F5170000}"/>
    <cellStyle name="Currency 2 38 11" xfId="6135" xr:uid="{00000000-0005-0000-0000-0000F6170000}"/>
    <cellStyle name="Currency 2 38 11 2" xfId="29186" xr:uid="{00000000-0005-0000-0000-0000F6170000}"/>
    <cellStyle name="Currency 2 38 12" xfId="6136" xr:uid="{00000000-0005-0000-0000-0000F7170000}"/>
    <cellStyle name="Currency 2 38 12 2" xfId="29187" xr:uid="{00000000-0005-0000-0000-0000F7170000}"/>
    <cellStyle name="Currency 2 38 13" xfId="29184" xr:uid="{00000000-0005-0000-0000-0000F4170000}"/>
    <cellStyle name="Currency 2 38 2" xfId="6137" xr:uid="{00000000-0005-0000-0000-0000F8170000}"/>
    <cellStyle name="Currency 2 38 2 2" xfId="29188" xr:uid="{00000000-0005-0000-0000-0000F8170000}"/>
    <cellStyle name="Currency 2 38 3" xfId="6138" xr:uid="{00000000-0005-0000-0000-0000F9170000}"/>
    <cellStyle name="Currency 2 38 3 2" xfId="29189" xr:uid="{00000000-0005-0000-0000-0000F9170000}"/>
    <cellStyle name="Currency 2 38 4" xfId="6139" xr:uid="{00000000-0005-0000-0000-0000FA170000}"/>
    <cellStyle name="Currency 2 38 4 2" xfId="29190" xr:uid="{00000000-0005-0000-0000-0000FA170000}"/>
    <cellStyle name="Currency 2 38 5" xfId="6140" xr:uid="{00000000-0005-0000-0000-0000FB170000}"/>
    <cellStyle name="Currency 2 38 5 2" xfId="29191" xr:uid="{00000000-0005-0000-0000-0000FB170000}"/>
    <cellStyle name="Currency 2 38 6" xfId="6141" xr:uid="{00000000-0005-0000-0000-0000FC170000}"/>
    <cellStyle name="Currency 2 38 6 2" xfId="29192" xr:uid="{00000000-0005-0000-0000-0000FC170000}"/>
    <cellStyle name="Currency 2 38 7" xfId="6142" xr:uid="{00000000-0005-0000-0000-0000FD170000}"/>
    <cellStyle name="Currency 2 38 7 2" xfId="29193" xr:uid="{00000000-0005-0000-0000-0000FD170000}"/>
    <cellStyle name="Currency 2 38 8" xfId="6143" xr:uid="{00000000-0005-0000-0000-0000FE170000}"/>
    <cellStyle name="Currency 2 38 8 2" xfId="29194" xr:uid="{00000000-0005-0000-0000-0000FE170000}"/>
    <cellStyle name="Currency 2 38 9" xfId="6144" xr:uid="{00000000-0005-0000-0000-0000FF170000}"/>
    <cellStyle name="Currency 2 38 9 2" xfId="29195" xr:uid="{00000000-0005-0000-0000-0000FF170000}"/>
    <cellStyle name="Currency 2 39" xfId="6145" xr:uid="{00000000-0005-0000-0000-000000180000}"/>
    <cellStyle name="Currency 2 39 2" xfId="29196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0 2" xfId="29198" xr:uid="{00000000-0005-0000-0000-000002180000}"/>
    <cellStyle name="Currency 2 4 11" xfId="6148" xr:uid="{00000000-0005-0000-0000-000003180000}"/>
    <cellStyle name="Currency 2 4 11 2" xfId="29199" xr:uid="{00000000-0005-0000-0000-000003180000}"/>
    <cellStyle name="Currency 2 4 12" xfId="6149" xr:uid="{00000000-0005-0000-0000-000004180000}"/>
    <cellStyle name="Currency 2 4 12 2" xfId="29200" xr:uid="{00000000-0005-0000-0000-000004180000}"/>
    <cellStyle name="Currency 2 4 13" xfId="6150" xr:uid="{00000000-0005-0000-0000-000005180000}"/>
    <cellStyle name="Currency 2 4 13 2" xfId="29201" xr:uid="{00000000-0005-0000-0000-000005180000}"/>
    <cellStyle name="Currency 2 4 14" xfId="6151" xr:uid="{00000000-0005-0000-0000-000006180000}"/>
    <cellStyle name="Currency 2 4 14 2" xfId="29202" xr:uid="{00000000-0005-0000-0000-000006180000}"/>
    <cellStyle name="Currency 2 4 15" xfId="6152" xr:uid="{00000000-0005-0000-0000-000007180000}"/>
    <cellStyle name="Currency 2 4 15 2" xfId="29203" xr:uid="{00000000-0005-0000-0000-000007180000}"/>
    <cellStyle name="Currency 2 4 16" xfId="6153" xr:uid="{00000000-0005-0000-0000-000008180000}"/>
    <cellStyle name="Currency 2 4 16 2" xfId="29204" xr:uid="{00000000-0005-0000-0000-000008180000}"/>
    <cellStyle name="Currency 2 4 17" xfId="6154" xr:uid="{00000000-0005-0000-0000-000009180000}"/>
    <cellStyle name="Currency 2 4 17 2" xfId="29205" xr:uid="{00000000-0005-0000-0000-000009180000}"/>
    <cellStyle name="Currency 2 4 18" xfId="6155" xr:uid="{00000000-0005-0000-0000-00000A180000}"/>
    <cellStyle name="Currency 2 4 18 2" xfId="29206" xr:uid="{00000000-0005-0000-0000-00000A180000}"/>
    <cellStyle name="Currency 2 4 19" xfId="6156" xr:uid="{00000000-0005-0000-0000-00000B180000}"/>
    <cellStyle name="Currency 2 4 19 2" xfId="29207" xr:uid="{00000000-0005-0000-0000-00000B180000}"/>
    <cellStyle name="Currency 2 4 2" xfId="6157" xr:uid="{00000000-0005-0000-0000-00000C180000}"/>
    <cellStyle name="Currency 2 4 2 2" xfId="29208" xr:uid="{00000000-0005-0000-0000-00000C180000}"/>
    <cellStyle name="Currency 2 4 20" xfId="6158" xr:uid="{00000000-0005-0000-0000-00000D180000}"/>
    <cellStyle name="Currency 2 4 20 2" xfId="29209" xr:uid="{00000000-0005-0000-0000-00000D180000}"/>
    <cellStyle name="Currency 2 4 21" xfId="6159" xr:uid="{00000000-0005-0000-0000-00000E180000}"/>
    <cellStyle name="Currency 2 4 21 2" xfId="29210" xr:uid="{00000000-0005-0000-0000-00000E180000}"/>
    <cellStyle name="Currency 2 4 22" xfId="6160" xr:uid="{00000000-0005-0000-0000-00000F180000}"/>
    <cellStyle name="Currency 2 4 22 2" xfId="29211" xr:uid="{00000000-0005-0000-0000-00000F180000}"/>
    <cellStyle name="Currency 2 4 23" xfId="6161" xr:uid="{00000000-0005-0000-0000-000010180000}"/>
    <cellStyle name="Currency 2 4 23 2" xfId="29212" xr:uid="{00000000-0005-0000-0000-000010180000}"/>
    <cellStyle name="Currency 2 4 24" xfId="6162" xr:uid="{00000000-0005-0000-0000-000011180000}"/>
    <cellStyle name="Currency 2 4 24 2" xfId="29213" xr:uid="{00000000-0005-0000-0000-000011180000}"/>
    <cellStyle name="Currency 2 4 25" xfId="6163" xr:uid="{00000000-0005-0000-0000-000012180000}"/>
    <cellStyle name="Currency 2 4 25 2" xfId="29214" xr:uid="{00000000-0005-0000-0000-000012180000}"/>
    <cellStyle name="Currency 2 4 26" xfId="6164" xr:uid="{00000000-0005-0000-0000-000013180000}"/>
    <cellStyle name="Currency 2 4 26 2" xfId="29215" xr:uid="{00000000-0005-0000-0000-000013180000}"/>
    <cellStyle name="Currency 2 4 27" xfId="6165" xr:uid="{00000000-0005-0000-0000-000014180000}"/>
    <cellStyle name="Currency 2 4 27 2" xfId="29216" xr:uid="{00000000-0005-0000-0000-000014180000}"/>
    <cellStyle name="Currency 2 4 28" xfId="6166" xr:uid="{00000000-0005-0000-0000-000015180000}"/>
    <cellStyle name="Currency 2 4 28 2" xfId="29217" xr:uid="{00000000-0005-0000-0000-000015180000}"/>
    <cellStyle name="Currency 2 4 29" xfId="6167" xr:uid="{00000000-0005-0000-0000-000016180000}"/>
    <cellStyle name="Currency 2 4 29 2" xfId="29218" xr:uid="{00000000-0005-0000-0000-000016180000}"/>
    <cellStyle name="Currency 2 4 3" xfId="6168" xr:uid="{00000000-0005-0000-0000-000017180000}"/>
    <cellStyle name="Currency 2 4 3 2" xfId="29219" xr:uid="{00000000-0005-0000-0000-000017180000}"/>
    <cellStyle name="Currency 2 4 30" xfId="6169" xr:uid="{00000000-0005-0000-0000-000018180000}"/>
    <cellStyle name="Currency 2 4 30 2" xfId="29220" xr:uid="{00000000-0005-0000-0000-000018180000}"/>
    <cellStyle name="Currency 2 4 31" xfId="6170" xr:uid="{00000000-0005-0000-0000-000019180000}"/>
    <cellStyle name="Currency 2 4 31 2" xfId="29221" xr:uid="{00000000-0005-0000-0000-000019180000}"/>
    <cellStyle name="Currency 2 4 32" xfId="6171" xr:uid="{00000000-0005-0000-0000-00001A180000}"/>
    <cellStyle name="Currency 2 4 32 2" xfId="29222" xr:uid="{00000000-0005-0000-0000-00001A180000}"/>
    <cellStyle name="Currency 2 4 33" xfId="6172" xr:uid="{00000000-0005-0000-0000-00001B180000}"/>
    <cellStyle name="Currency 2 4 33 2" xfId="29223" xr:uid="{00000000-0005-0000-0000-00001B180000}"/>
    <cellStyle name="Currency 2 4 34" xfId="6173" xr:uid="{00000000-0005-0000-0000-00001C180000}"/>
    <cellStyle name="Currency 2 4 34 2" xfId="29224" xr:uid="{00000000-0005-0000-0000-00001C180000}"/>
    <cellStyle name="Currency 2 4 35" xfId="6174" xr:uid="{00000000-0005-0000-0000-00001D180000}"/>
    <cellStyle name="Currency 2 4 35 2" xfId="29225" xr:uid="{00000000-0005-0000-0000-00001D180000}"/>
    <cellStyle name="Currency 2 4 36" xfId="6175" xr:uid="{00000000-0005-0000-0000-00001E180000}"/>
    <cellStyle name="Currency 2 4 36 2" xfId="29226" xr:uid="{00000000-0005-0000-0000-00001E180000}"/>
    <cellStyle name="Currency 2 4 37" xfId="6176" xr:uid="{00000000-0005-0000-0000-00001F180000}"/>
    <cellStyle name="Currency 2 4 37 2" xfId="29227" xr:uid="{00000000-0005-0000-0000-00001F180000}"/>
    <cellStyle name="Currency 2 4 38" xfId="6177" xr:uid="{00000000-0005-0000-0000-000020180000}"/>
    <cellStyle name="Currency 2 4 38 2" xfId="29228" xr:uid="{00000000-0005-0000-0000-000020180000}"/>
    <cellStyle name="Currency 2 4 39" xfId="6178" xr:uid="{00000000-0005-0000-0000-000021180000}"/>
    <cellStyle name="Currency 2 4 39 2" xfId="29229" xr:uid="{00000000-0005-0000-0000-000021180000}"/>
    <cellStyle name="Currency 2 4 4" xfId="6179" xr:uid="{00000000-0005-0000-0000-000022180000}"/>
    <cellStyle name="Currency 2 4 4 2" xfId="29230" xr:uid="{00000000-0005-0000-0000-000022180000}"/>
    <cellStyle name="Currency 2 4 40" xfId="6180" xr:uid="{00000000-0005-0000-0000-000023180000}"/>
    <cellStyle name="Currency 2 4 40 2" xfId="29231" xr:uid="{00000000-0005-0000-0000-000023180000}"/>
    <cellStyle name="Currency 2 4 41" xfId="6181" xr:uid="{00000000-0005-0000-0000-000024180000}"/>
    <cellStyle name="Currency 2 4 41 2" xfId="29232" xr:uid="{00000000-0005-0000-0000-000024180000}"/>
    <cellStyle name="Currency 2 4 42" xfId="6182" xr:uid="{00000000-0005-0000-0000-000025180000}"/>
    <cellStyle name="Currency 2 4 42 2" xfId="29233" xr:uid="{00000000-0005-0000-0000-000025180000}"/>
    <cellStyle name="Currency 2 4 43" xfId="6183" xr:uid="{00000000-0005-0000-0000-000026180000}"/>
    <cellStyle name="Currency 2 4 43 2" xfId="29234" xr:uid="{00000000-0005-0000-0000-000026180000}"/>
    <cellStyle name="Currency 2 4 44" xfId="6184" xr:uid="{00000000-0005-0000-0000-000027180000}"/>
    <cellStyle name="Currency 2 4 44 2" xfId="29235" xr:uid="{00000000-0005-0000-0000-000027180000}"/>
    <cellStyle name="Currency 2 4 45" xfId="6185" xr:uid="{00000000-0005-0000-0000-000028180000}"/>
    <cellStyle name="Currency 2 4 45 2" xfId="29236" xr:uid="{00000000-0005-0000-0000-000028180000}"/>
    <cellStyle name="Currency 2 4 46" xfId="6186" xr:uid="{00000000-0005-0000-0000-000029180000}"/>
    <cellStyle name="Currency 2 4 46 2" xfId="29237" xr:uid="{00000000-0005-0000-0000-000029180000}"/>
    <cellStyle name="Currency 2 4 47" xfId="6187" xr:uid="{00000000-0005-0000-0000-00002A180000}"/>
    <cellStyle name="Currency 2 4 47 2" xfId="29238" xr:uid="{00000000-0005-0000-0000-00002A180000}"/>
    <cellStyle name="Currency 2 4 48" xfId="6188" xr:uid="{00000000-0005-0000-0000-00002B180000}"/>
    <cellStyle name="Currency 2 4 48 2" xfId="29239" xr:uid="{00000000-0005-0000-0000-00002B180000}"/>
    <cellStyle name="Currency 2 4 49" xfId="6189" xr:uid="{00000000-0005-0000-0000-00002C180000}"/>
    <cellStyle name="Currency 2 4 49 2" xfId="29240" xr:uid="{00000000-0005-0000-0000-00002C180000}"/>
    <cellStyle name="Currency 2 4 5" xfId="6190" xr:uid="{00000000-0005-0000-0000-00002D180000}"/>
    <cellStyle name="Currency 2 4 5 2" xfId="29241" xr:uid="{00000000-0005-0000-0000-00002D180000}"/>
    <cellStyle name="Currency 2 4 50" xfId="6191" xr:uid="{00000000-0005-0000-0000-00002E180000}"/>
    <cellStyle name="Currency 2 4 50 2" xfId="29242" xr:uid="{00000000-0005-0000-0000-00002E180000}"/>
    <cellStyle name="Currency 2 4 51" xfId="6192" xr:uid="{00000000-0005-0000-0000-00002F180000}"/>
    <cellStyle name="Currency 2 4 51 2" xfId="29243" xr:uid="{00000000-0005-0000-0000-00002F180000}"/>
    <cellStyle name="Currency 2 4 52" xfId="6193" xr:uid="{00000000-0005-0000-0000-000030180000}"/>
    <cellStyle name="Currency 2 4 52 2" xfId="29244" xr:uid="{00000000-0005-0000-0000-000030180000}"/>
    <cellStyle name="Currency 2 4 53" xfId="6194" xr:uid="{00000000-0005-0000-0000-000031180000}"/>
    <cellStyle name="Currency 2 4 53 2" xfId="29245" xr:uid="{00000000-0005-0000-0000-000031180000}"/>
    <cellStyle name="Currency 2 4 54" xfId="6195" xr:uid="{00000000-0005-0000-0000-000032180000}"/>
    <cellStyle name="Currency 2 4 54 2" xfId="29246" xr:uid="{00000000-0005-0000-0000-000032180000}"/>
    <cellStyle name="Currency 2 4 55" xfId="6196" xr:uid="{00000000-0005-0000-0000-000033180000}"/>
    <cellStyle name="Currency 2 4 55 2" xfId="29247" xr:uid="{00000000-0005-0000-0000-000033180000}"/>
    <cellStyle name="Currency 2 4 56" xfId="6197" xr:uid="{00000000-0005-0000-0000-000034180000}"/>
    <cellStyle name="Currency 2 4 56 2" xfId="29248" xr:uid="{00000000-0005-0000-0000-000034180000}"/>
    <cellStyle name="Currency 2 4 57" xfId="6198" xr:uid="{00000000-0005-0000-0000-000035180000}"/>
    <cellStyle name="Currency 2 4 57 2" xfId="29249" xr:uid="{00000000-0005-0000-0000-000035180000}"/>
    <cellStyle name="Currency 2 4 58" xfId="6199" xr:uid="{00000000-0005-0000-0000-000036180000}"/>
    <cellStyle name="Currency 2 4 58 2" xfId="29250" xr:uid="{00000000-0005-0000-0000-000036180000}"/>
    <cellStyle name="Currency 2 4 59" xfId="6200" xr:uid="{00000000-0005-0000-0000-000037180000}"/>
    <cellStyle name="Currency 2 4 59 2" xfId="29251" xr:uid="{00000000-0005-0000-0000-000037180000}"/>
    <cellStyle name="Currency 2 4 6" xfId="6201" xr:uid="{00000000-0005-0000-0000-000038180000}"/>
    <cellStyle name="Currency 2 4 6 2" xfId="29252" xr:uid="{00000000-0005-0000-0000-000038180000}"/>
    <cellStyle name="Currency 2 4 60" xfId="6202" xr:uid="{00000000-0005-0000-0000-000039180000}"/>
    <cellStyle name="Currency 2 4 60 2" xfId="29253" xr:uid="{00000000-0005-0000-0000-000039180000}"/>
    <cellStyle name="Currency 2 4 61" xfId="6203" xr:uid="{00000000-0005-0000-0000-00003A180000}"/>
    <cellStyle name="Currency 2 4 61 2" xfId="29254" xr:uid="{00000000-0005-0000-0000-00003A180000}"/>
    <cellStyle name="Currency 2 4 62" xfId="6204" xr:uid="{00000000-0005-0000-0000-00003B180000}"/>
    <cellStyle name="Currency 2 4 62 2" xfId="29255" xr:uid="{00000000-0005-0000-0000-00003B180000}"/>
    <cellStyle name="Currency 2 4 63" xfId="6205" xr:uid="{00000000-0005-0000-0000-00003C180000}"/>
    <cellStyle name="Currency 2 4 63 2" xfId="29256" xr:uid="{00000000-0005-0000-0000-00003C180000}"/>
    <cellStyle name="Currency 2 4 64" xfId="6206" xr:uid="{00000000-0005-0000-0000-00003D180000}"/>
    <cellStyle name="Currency 2 4 64 2" xfId="29257" xr:uid="{00000000-0005-0000-0000-00003D180000}"/>
    <cellStyle name="Currency 2 4 65" xfId="6207" xr:uid="{00000000-0005-0000-0000-00003E180000}"/>
    <cellStyle name="Currency 2 4 65 2" xfId="29258" xr:uid="{00000000-0005-0000-0000-00003E180000}"/>
    <cellStyle name="Currency 2 4 66" xfId="29197" xr:uid="{00000000-0005-0000-0000-000001180000}"/>
    <cellStyle name="Currency 2 4 7" xfId="6208" xr:uid="{00000000-0005-0000-0000-00003F180000}"/>
    <cellStyle name="Currency 2 4 7 2" xfId="29259" xr:uid="{00000000-0005-0000-0000-00003F180000}"/>
    <cellStyle name="Currency 2 4 8" xfId="6209" xr:uid="{00000000-0005-0000-0000-000040180000}"/>
    <cellStyle name="Currency 2 4 8 2" xfId="29260" xr:uid="{00000000-0005-0000-0000-000040180000}"/>
    <cellStyle name="Currency 2 4 9" xfId="6210" xr:uid="{00000000-0005-0000-0000-000041180000}"/>
    <cellStyle name="Currency 2 4 9 2" xfId="29261" xr:uid="{00000000-0005-0000-0000-000041180000}"/>
    <cellStyle name="Currency 2 40" xfId="6211" xr:uid="{00000000-0005-0000-0000-000042180000}"/>
    <cellStyle name="Currency 2 40 2" xfId="29262" xr:uid="{00000000-0005-0000-0000-000042180000}"/>
    <cellStyle name="Currency 2 41" xfId="6212" xr:uid="{00000000-0005-0000-0000-000043180000}"/>
    <cellStyle name="Currency 2 41 2" xfId="29263" xr:uid="{00000000-0005-0000-0000-000043180000}"/>
    <cellStyle name="Currency 2 42" xfId="6213" xr:uid="{00000000-0005-0000-0000-000044180000}"/>
    <cellStyle name="Currency 2 42 2" xfId="29264" xr:uid="{00000000-0005-0000-0000-000044180000}"/>
    <cellStyle name="Currency 2 43" xfId="6214" xr:uid="{00000000-0005-0000-0000-000045180000}"/>
    <cellStyle name="Currency 2 43 2" xfId="29265" xr:uid="{00000000-0005-0000-0000-000045180000}"/>
    <cellStyle name="Currency 2 44" xfId="6215" xr:uid="{00000000-0005-0000-0000-000046180000}"/>
    <cellStyle name="Currency 2 44 2" xfId="29266" xr:uid="{00000000-0005-0000-0000-000046180000}"/>
    <cellStyle name="Currency 2 45" xfId="6216" xr:uid="{00000000-0005-0000-0000-000047180000}"/>
    <cellStyle name="Currency 2 45 2" xfId="29267" xr:uid="{00000000-0005-0000-0000-000047180000}"/>
    <cellStyle name="Currency 2 46" xfId="6217" xr:uid="{00000000-0005-0000-0000-000048180000}"/>
    <cellStyle name="Currency 2 46 2" xfId="29268" xr:uid="{00000000-0005-0000-0000-000048180000}"/>
    <cellStyle name="Currency 2 47" xfId="6218" xr:uid="{00000000-0005-0000-0000-000049180000}"/>
    <cellStyle name="Currency 2 47 2" xfId="29269" xr:uid="{00000000-0005-0000-0000-000049180000}"/>
    <cellStyle name="Currency 2 48" xfId="6219" xr:uid="{00000000-0005-0000-0000-00004A180000}"/>
    <cellStyle name="Currency 2 48 2" xfId="29270" xr:uid="{00000000-0005-0000-0000-00004A180000}"/>
    <cellStyle name="Currency 2 49" xfId="6220" xr:uid="{00000000-0005-0000-0000-00004B180000}"/>
    <cellStyle name="Currency 2 49 2" xfId="29271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0 2" xfId="29273" xr:uid="{00000000-0005-0000-0000-00004D180000}"/>
    <cellStyle name="Currency 2 5 11" xfId="6223" xr:uid="{00000000-0005-0000-0000-00004E180000}"/>
    <cellStyle name="Currency 2 5 11 2" xfId="29274" xr:uid="{00000000-0005-0000-0000-00004E180000}"/>
    <cellStyle name="Currency 2 5 12" xfId="6224" xr:uid="{00000000-0005-0000-0000-00004F180000}"/>
    <cellStyle name="Currency 2 5 12 2" xfId="29275" xr:uid="{00000000-0005-0000-0000-00004F180000}"/>
    <cellStyle name="Currency 2 5 13" xfId="6225" xr:uid="{00000000-0005-0000-0000-000050180000}"/>
    <cellStyle name="Currency 2 5 13 2" xfId="29276" xr:uid="{00000000-0005-0000-0000-000050180000}"/>
    <cellStyle name="Currency 2 5 14" xfId="6226" xr:uid="{00000000-0005-0000-0000-000051180000}"/>
    <cellStyle name="Currency 2 5 14 2" xfId="29277" xr:uid="{00000000-0005-0000-0000-000051180000}"/>
    <cellStyle name="Currency 2 5 15" xfId="6227" xr:uid="{00000000-0005-0000-0000-000052180000}"/>
    <cellStyle name="Currency 2 5 15 2" xfId="29278" xr:uid="{00000000-0005-0000-0000-000052180000}"/>
    <cellStyle name="Currency 2 5 16" xfId="6228" xr:uid="{00000000-0005-0000-0000-000053180000}"/>
    <cellStyle name="Currency 2 5 16 2" xfId="29279" xr:uid="{00000000-0005-0000-0000-000053180000}"/>
    <cellStyle name="Currency 2 5 17" xfId="6229" xr:uid="{00000000-0005-0000-0000-000054180000}"/>
    <cellStyle name="Currency 2 5 17 2" xfId="29280" xr:uid="{00000000-0005-0000-0000-000054180000}"/>
    <cellStyle name="Currency 2 5 18" xfId="6230" xr:uid="{00000000-0005-0000-0000-000055180000}"/>
    <cellStyle name="Currency 2 5 18 2" xfId="29281" xr:uid="{00000000-0005-0000-0000-000055180000}"/>
    <cellStyle name="Currency 2 5 19" xfId="6231" xr:uid="{00000000-0005-0000-0000-000056180000}"/>
    <cellStyle name="Currency 2 5 19 2" xfId="29282" xr:uid="{00000000-0005-0000-0000-000056180000}"/>
    <cellStyle name="Currency 2 5 2" xfId="6232" xr:uid="{00000000-0005-0000-0000-000057180000}"/>
    <cellStyle name="Currency 2 5 2 2" xfId="29283" xr:uid="{00000000-0005-0000-0000-000057180000}"/>
    <cellStyle name="Currency 2 5 20" xfId="6233" xr:uid="{00000000-0005-0000-0000-000058180000}"/>
    <cellStyle name="Currency 2 5 20 2" xfId="29284" xr:uid="{00000000-0005-0000-0000-000058180000}"/>
    <cellStyle name="Currency 2 5 21" xfId="6234" xr:uid="{00000000-0005-0000-0000-000059180000}"/>
    <cellStyle name="Currency 2 5 21 2" xfId="29285" xr:uid="{00000000-0005-0000-0000-000059180000}"/>
    <cellStyle name="Currency 2 5 22" xfId="6235" xr:uid="{00000000-0005-0000-0000-00005A180000}"/>
    <cellStyle name="Currency 2 5 22 2" xfId="29286" xr:uid="{00000000-0005-0000-0000-00005A180000}"/>
    <cellStyle name="Currency 2 5 23" xfId="6236" xr:uid="{00000000-0005-0000-0000-00005B180000}"/>
    <cellStyle name="Currency 2 5 23 2" xfId="29287" xr:uid="{00000000-0005-0000-0000-00005B180000}"/>
    <cellStyle name="Currency 2 5 24" xfId="6237" xr:uid="{00000000-0005-0000-0000-00005C180000}"/>
    <cellStyle name="Currency 2 5 24 2" xfId="29288" xr:uid="{00000000-0005-0000-0000-00005C180000}"/>
    <cellStyle name="Currency 2 5 25" xfId="6238" xr:uid="{00000000-0005-0000-0000-00005D180000}"/>
    <cellStyle name="Currency 2 5 25 2" xfId="29289" xr:uid="{00000000-0005-0000-0000-00005D180000}"/>
    <cellStyle name="Currency 2 5 26" xfId="6239" xr:uid="{00000000-0005-0000-0000-00005E180000}"/>
    <cellStyle name="Currency 2 5 26 2" xfId="29290" xr:uid="{00000000-0005-0000-0000-00005E180000}"/>
    <cellStyle name="Currency 2 5 27" xfId="6240" xr:uid="{00000000-0005-0000-0000-00005F180000}"/>
    <cellStyle name="Currency 2 5 27 2" xfId="29291" xr:uid="{00000000-0005-0000-0000-00005F180000}"/>
    <cellStyle name="Currency 2 5 28" xfId="6241" xr:uid="{00000000-0005-0000-0000-000060180000}"/>
    <cellStyle name="Currency 2 5 28 2" xfId="29292" xr:uid="{00000000-0005-0000-0000-000060180000}"/>
    <cellStyle name="Currency 2 5 29" xfId="6242" xr:uid="{00000000-0005-0000-0000-000061180000}"/>
    <cellStyle name="Currency 2 5 29 2" xfId="29293" xr:uid="{00000000-0005-0000-0000-000061180000}"/>
    <cellStyle name="Currency 2 5 3" xfId="6243" xr:uid="{00000000-0005-0000-0000-000062180000}"/>
    <cellStyle name="Currency 2 5 3 2" xfId="29294" xr:uid="{00000000-0005-0000-0000-000062180000}"/>
    <cellStyle name="Currency 2 5 30" xfId="6244" xr:uid="{00000000-0005-0000-0000-000063180000}"/>
    <cellStyle name="Currency 2 5 30 2" xfId="29295" xr:uid="{00000000-0005-0000-0000-000063180000}"/>
    <cellStyle name="Currency 2 5 31" xfId="6245" xr:uid="{00000000-0005-0000-0000-000064180000}"/>
    <cellStyle name="Currency 2 5 31 2" xfId="29296" xr:uid="{00000000-0005-0000-0000-000064180000}"/>
    <cellStyle name="Currency 2 5 32" xfId="6246" xr:uid="{00000000-0005-0000-0000-000065180000}"/>
    <cellStyle name="Currency 2 5 32 2" xfId="29297" xr:uid="{00000000-0005-0000-0000-000065180000}"/>
    <cellStyle name="Currency 2 5 33" xfId="6247" xr:uid="{00000000-0005-0000-0000-000066180000}"/>
    <cellStyle name="Currency 2 5 33 2" xfId="29298" xr:uid="{00000000-0005-0000-0000-000066180000}"/>
    <cellStyle name="Currency 2 5 34" xfId="6248" xr:uid="{00000000-0005-0000-0000-000067180000}"/>
    <cellStyle name="Currency 2 5 34 2" xfId="29299" xr:uid="{00000000-0005-0000-0000-000067180000}"/>
    <cellStyle name="Currency 2 5 35" xfId="6249" xr:uid="{00000000-0005-0000-0000-000068180000}"/>
    <cellStyle name="Currency 2 5 35 2" xfId="29300" xr:uid="{00000000-0005-0000-0000-000068180000}"/>
    <cellStyle name="Currency 2 5 36" xfId="6250" xr:uid="{00000000-0005-0000-0000-000069180000}"/>
    <cellStyle name="Currency 2 5 36 2" xfId="29301" xr:uid="{00000000-0005-0000-0000-000069180000}"/>
    <cellStyle name="Currency 2 5 37" xfId="6251" xr:uid="{00000000-0005-0000-0000-00006A180000}"/>
    <cellStyle name="Currency 2 5 37 2" xfId="29302" xr:uid="{00000000-0005-0000-0000-00006A180000}"/>
    <cellStyle name="Currency 2 5 38" xfId="6252" xr:uid="{00000000-0005-0000-0000-00006B180000}"/>
    <cellStyle name="Currency 2 5 38 2" xfId="29303" xr:uid="{00000000-0005-0000-0000-00006B180000}"/>
    <cellStyle name="Currency 2 5 39" xfId="6253" xr:uid="{00000000-0005-0000-0000-00006C180000}"/>
    <cellStyle name="Currency 2 5 39 2" xfId="29304" xr:uid="{00000000-0005-0000-0000-00006C180000}"/>
    <cellStyle name="Currency 2 5 4" xfId="6254" xr:uid="{00000000-0005-0000-0000-00006D180000}"/>
    <cellStyle name="Currency 2 5 4 2" xfId="29305" xr:uid="{00000000-0005-0000-0000-00006D180000}"/>
    <cellStyle name="Currency 2 5 40" xfId="6255" xr:uid="{00000000-0005-0000-0000-00006E180000}"/>
    <cellStyle name="Currency 2 5 40 2" xfId="29306" xr:uid="{00000000-0005-0000-0000-00006E180000}"/>
    <cellStyle name="Currency 2 5 41" xfId="6256" xr:uid="{00000000-0005-0000-0000-00006F180000}"/>
    <cellStyle name="Currency 2 5 41 2" xfId="29307" xr:uid="{00000000-0005-0000-0000-00006F180000}"/>
    <cellStyle name="Currency 2 5 42" xfId="6257" xr:uid="{00000000-0005-0000-0000-000070180000}"/>
    <cellStyle name="Currency 2 5 42 2" xfId="29308" xr:uid="{00000000-0005-0000-0000-000070180000}"/>
    <cellStyle name="Currency 2 5 43" xfId="6258" xr:uid="{00000000-0005-0000-0000-000071180000}"/>
    <cellStyle name="Currency 2 5 43 2" xfId="29309" xr:uid="{00000000-0005-0000-0000-000071180000}"/>
    <cellStyle name="Currency 2 5 44" xfId="6259" xr:uid="{00000000-0005-0000-0000-000072180000}"/>
    <cellStyle name="Currency 2 5 44 2" xfId="29310" xr:uid="{00000000-0005-0000-0000-000072180000}"/>
    <cellStyle name="Currency 2 5 45" xfId="6260" xr:uid="{00000000-0005-0000-0000-000073180000}"/>
    <cellStyle name="Currency 2 5 45 2" xfId="29311" xr:uid="{00000000-0005-0000-0000-000073180000}"/>
    <cellStyle name="Currency 2 5 46" xfId="6261" xr:uid="{00000000-0005-0000-0000-000074180000}"/>
    <cellStyle name="Currency 2 5 46 2" xfId="29312" xr:uid="{00000000-0005-0000-0000-000074180000}"/>
    <cellStyle name="Currency 2 5 47" xfId="6262" xr:uid="{00000000-0005-0000-0000-000075180000}"/>
    <cellStyle name="Currency 2 5 47 2" xfId="29313" xr:uid="{00000000-0005-0000-0000-000075180000}"/>
    <cellStyle name="Currency 2 5 48" xfId="6263" xr:uid="{00000000-0005-0000-0000-000076180000}"/>
    <cellStyle name="Currency 2 5 48 2" xfId="29314" xr:uid="{00000000-0005-0000-0000-000076180000}"/>
    <cellStyle name="Currency 2 5 49" xfId="6264" xr:uid="{00000000-0005-0000-0000-000077180000}"/>
    <cellStyle name="Currency 2 5 49 2" xfId="29315" xr:uid="{00000000-0005-0000-0000-000077180000}"/>
    <cellStyle name="Currency 2 5 5" xfId="6265" xr:uid="{00000000-0005-0000-0000-000078180000}"/>
    <cellStyle name="Currency 2 5 5 2" xfId="29316" xr:uid="{00000000-0005-0000-0000-000078180000}"/>
    <cellStyle name="Currency 2 5 50" xfId="6266" xr:uid="{00000000-0005-0000-0000-000079180000}"/>
    <cellStyle name="Currency 2 5 50 2" xfId="29317" xr:uid="{00000000-0005-0000-0000-000079180000}"/>
    <cellStyle name="Currency 2 5 51" xfId="6267" xr:uid="{00000000-0005-0000-0000-00007A180000}"/>
    <cellStyle name="Currency 2 5 51 2" xfId="29318" xr:uid="{00000000-0005-0000-0000-00007A180000}"/>
    <cellStyle name="Currency 2 5 52" xfId="6268" xr:uid="{00000000-0005-0000-0000-00007B180000}"/>
    <cellStyle name="Currency 2 5 52 2" xfId="29319" xr:uid="{00000000-0005-0000-0000-00007B180000}"/>
    <cellStyle name="Currency 2 5 53" xfId="6269" xr:uid="{00000000-0005-0000-0000-00007C180000}"/>
    <cellStyle name="Currency 2 5 53 2" xfId="29320" xr:uid="{00000000-0005-0000-0000-00007C180000}"/>
    <cellStyle name="Currency 2 5 54" xfId="6270" xr:uid="{00000000-0005-0000-0000-00007D180000}"/>
    <cellStyle name="Currency 2 5 54 2" xfId="29321" xr:uid="{00000000-0005-0000-0000-00007D180000}"/>
    <cellStyle name="Currency 2 5 55" xfId="6271" xr:uid="{00000000-0005-0000-0000-00007E180000}"/>
    <cellStyle name="Currency 2 5 55 2" xfId="29322" xr:uid="{00000000-0005-0000-0000-00007E180000}"/>
    <cellStyle name="Currency 2 5 56" xfId="6272" xr:uid="{00000000-0005-0000-0000-00007F180000}"/>
    <cellStyle name="Currency 2 5 56 2" xfId="29323" xr:uid="{00000000-0005-0000-0000-00007F180000}"/>
    <cellStyle name="Currency 2 5 57" xfId="6273" xr:uid="{00000000-0005-0000-0000-000080180000}"/>
    <cellStyle name="Currency 2 5 57 2" xfId="29324" xr:uid="{00000000-0005-0000-0000-000080180000}"/>
    <cellStyle name="Currency 2 5 58" xfId="6274" xr:uid="{00000000-0005-0000-0000-000081180000}"/>
    <cellStyle name="Currency 2 5 58 2" xfId="29325" xr:uid="{00000000-0005-0000-0000-000081180000}"/>
    <cellStyle name="Currency 2 5 59" xfId="6275" xr:uid="{00000000-0005-0000-0000-000082180000}"/>
    <cellStyle name="Currency 2 5 59 2" xfId="29326" xr:uid="{00000000-0005-0000-0000-000082180000}"/>
    <cellStyle name="Currency 2 5 6" xfId="6276" xr:uid="{00000000-0005-0000-0000-000083180000}"/>
    <cellStyle name="Currency 2 5 6 2" xfId="29327" xr:uid="{00000000-0005-0000-0000-000083180000}"/>
    <cellStyle name="Currency 2 5 60" xfId="6277" xr:uid="{00000000-0005-0000-0000-000084180000}"/>
    <cellStyle name="Currency 2 5 60 2" xfId="29328" xr:uid="{00000000-0005-0000-0000-000084180000}"/>
    <cellStyle name="Currency 2 5 61" xfId="6278" xr:uid="{00000000-0005-0000-0000-000085180000}"/>
    <cellStyle name="Currency 2 5 61 2" xfId="29329" xr:uid="{00000000-0005-0000-0000-000085180000}"/>
    <cellStyle name="Currency 2 5 62" xfId="6279" xr:uid="{00000000-0005-0000-0000-000086180000}"/>
    <cellStyle name="Currency 2 5 62 2" xfId="29330" xr:uid="{00000000-0005-0000-0000-000086180000}"/>
    <cellStyle name="Currency 2 5 63" xfId="6280" xr:uid="{00000000-0005-0000-0000-000087180000}"/>
    <cellStyle name="Currency 2 5 63 2" xfId="29331" xr:uid="{00000000-0005-0000-0000-000087180000}"/>
    <cellStyle name="Currency 2 5 64" xfId="6281" xr:uid="{00000000-0005-0000-0000-000088180000}"/>
    <cellStyle name="Currency 2 5 64 2" xfId="29332" xr:uid="{00000000-0005-0000-0000-000088180000}"/>
    <cellStyle name="Currency 2 5 65" xfId="6282" xr:uid="{00000000-0005-0000-0000-000089180000}"/>
    <cellStyle name="Currency 2 5 65 2" xfId="29333" xr:uid="{00000000-0005-0000-0000-000089180000}"/>
    <cellStyle name="Currency 2 5 66" xfId="29272" xr:uid="{00000000-0005-0000-0000-00004C180000}"/>
    <cellStyle name="Currency 2 5 7" xfId="6283" xr:uid="{00000000-0005-0000-0000-00008A180000}"/>
    <cellStyle name="Currency 2 5 7 2" xfId="29334" xr:uid="{00000000-0005-0000-0000-00008A180000}"/>
    <cellStyle name="Currency 2 5 8" xfId="6284" xr:uid="{00000000-0005-0000-0000-00008B180000}"/>
    <cellStyle name="Currency 2 5 8 2" xfId="29335" xr:uid="{00000000-0005-0000-0000-00008B180000}"/>
    <cellStyle name="Currency 2 5 9" xfId="6285" xr:uid="{00000000-0005-0000-0000-00008C180000}"/>
    <cellStyle name="Currency 2 5 9 2" xfId="29336" xr:uid="{00000000-0005-0000-0000-00008C180000}"/>
    <cellStyle name="Currency 2 50" xfId="6286" xr:uid="{00000000-0005-0000-0000-00008D180000}"/>
    <cellStyle name="Currency 2 50 2" xfId="29337" xr:uid="{00000000-0005-0000-0000-00008D180000}"/>
    <cellStyle name="Currency 2 51" xfId="6287" xr:uid="{00000000-0005-0000-0000-00008E180000}"/>
    <cellStyle name="Currency 2 51 2" xfId="29338" xr:uid="{00000000-0005-0000-0000-00008E180000}"/>
    <cellStyle name="Currency 2 52" xfId="6288" xr:uid="{00000000-0005-0000-0000-00008F180000}"/>
    <cellStyle name="Currency 2 52 2" xfId="29339" xr:uid="{00000000-0005-0000-0000-00008F180000}"/>
    <cellStyle name="Currency 2 53" xfId="6289" xr:uid="{00000000-0005-0000-0000-000090180000}"/>
    <cellStyle name="Currency 2 53 2" xfId="29340" xr:uid="{00000000-0005-0000-0000-000090180000}"/>
    <cellStyle name="Currency 2 54" xfId="6290" xr:uid="{00000000-0005-0000-0000-000091180000}"/>
    <cellStyle name="Currency 2 54 2" xfId="29341" xr:uid="{00000000-0005-0000-0000-000091180000}"/>
    <cellStyle name="Currency 2 55" xfId="6291" xr:uid="{00000000-0005-0000-0000-000092180000}"/>
    <cellStyle name="Currency 2 55 2" xfId="29342" xr:uid="{00000000-0005-0000-0000-000092180000}"/>
    <cellStyle name="Currency 2 56" xfId="6292" xr:uid="{00000000-0005-0000-0000-000093180000}"/>
    <cellStyle name="Currency 2 56 2" xfId="29343" xr:uid="{00000000-0005-0000-0000-000093180000}"/>
    <cellStyle name="Currency 2 57" xfId="6293" xr:uid="{00000000-0005-0000-0000-000094180000}"/>
    <cellStyle name="Currency 2 57 2" xfId="29344" xr:uid="{00000000-0005-0000-0000-000094180000}"/>
    <cellStyle name="Currency 2 58" xfId="6294" xr:uid="{00000000-0005-0000-0000-000095180000}"/>
    <cellStyle name="Currency 2 58 2" xfId="29345" xr:uid="{00000000-0005-0000-0000-000095180000}"/>
    <cellStyle name="Currency 2 59" xfId="6295" xr:uid="{00000000-0005-0000-0000-000096180000}"/>
    <cellStyle name="Currency 2 59 2" xfId="29346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0 2" xfId="29348" xr:uid="{00000000-0005-0000-0000-000098180000}"/>
    <cellStyle name="Currency 2 6 11" xfId="6298" xr:uid="{00000000-0005-0000-0000-000099180000}"/>
    <cellStyle name="Currency 2 6 11 2" xfId="29349" xr:uid="{00000000-0005-0000-0000-000099180000}"/>
    <cellStyle name="Currency 2 6 12" xfId="6299" xr:uid="{00000000-0005-0000-0000-00009A180000}"/>
    <cellStyle name="Currency 2 6 12 2" xfId="29350" xr:uid="{00000000-0005-0000-0000-00009A180000}"/>
    <cellStyle name="Currency 2 6 13" xfId="6300" xr:uid="{00000000-0005-0000-0000-00009B180000}"/>
    <cellStyle name="Currency 2 6 13 2" xfId="29351" xr:uid="{00000000-0005-0000-0000-00009B180000}"/>
    <cellStyle name="Currency 2 6 14" xfId="6301" xr:uid="{00000000-0005-0000-0000-00009C180000}"/>
    <cellStyle name="Currency 2 6 14 2" xfId="29352" xr:uid="{00000000-0005-0000-0000-00009C180000}"/>
    <cellStyle name="Currency 2 6 15" xfId="6302" xr:uid="{00000000-0005-0000-0000-00009D180000}"/>
    <cellStyle name="Currency 2 6 15 2" xfId="29353" xr:uid="{00000000-0005-0000-0000-00009D180000}"/>
    <cellStyle name="Currency 2 6 16" xfId="6303" xr:uid="{00000000-0005-0000-0000-00009E180000}"/>
    <cellStyle name="Currency 2 6 16 2" xfId="29354" xr:uid="{00000000-0005-0000-0000-00009E180000}"/>
    <cellStyle name="Currency 2 6 17" xfId="6304" xr:uid="{00000000-0005-0000-0000-00009F180000}"/>
    <cellStyle name="Currency 2 6 17 2" xfId="29355" xr:uid="{00000000-0005-0000-0000-00009F180000}"/>
    <cellStyle name="Currency 2 6 18" xfId="6305" xr:uid="{00000000-0005-0000-0000-0000A0180000}"/>
    <cellStyle name="Currency 2 6 18 2" xfId="29356" xr:uid="{00000000-0005-0000-0000-0000A0180000}"/>
    <cellStyle name="Currency 2 6 19" xfId="6306" xr:uid="{00000000-0005-0000-0000-0000A1180000}"/>
    <cellStyle name="Currency 2 6 19 2" xfId="29357" xr:uid="{00000000-0005-0000-0000-0000A1180000}"/>
    <cellStyle name="Currency 2 6 2" xfId="6307" xr:uid="{00000000-0005-0000-0000-0000A2180000}"/>
    <cellStyle name="Currency 2 6 2 2" xfId="29358" xr:uid="{00000000-0005-0000-0000-0000A2180000}"/>
    <cellStyle name="Currency 2 6 20" xfId="6308" xr:uid="{00000000-0005-0000-0000-0000A3180000}"/>
    <cellStyle name="Currency 2 6 20 2" xfId="29359" xr:uid="{00000000-0005-0000-0000-0000A3180000}"/>
    <cellStyle name="Currency 2 6 21" xfId="6309" xr:uid="{00000000-0005-0000-0000-0000A4180000}"/>
    <cellStyle name="Currency 2 6 21 2" xfId="29360" xr:uid="{00000000-0005-0000-0000-0000A4180000}"/>
    <cellStyle name="Currency 2 6 22" xfId="6310" xr:uid="{00000000-0005-0000-0000-0000A5180000}"/>
    <cellStyle name="Currency 2 6 22 2" xfId="29361" xr:uid="{00000000-0005-0000-0000-0000A5180000}"/>
    <cellStyle name="Currency 2 6 23" xfId="6311" xr:uid="{00000000-0005-0000-0000-0000A6180000}"/>
    <cellStyle name="Currency 2 6 23 2" xfId="29362" xr:uid="{00000000-0005-0000-0000-0000A6180000}"/>
    <cellStyle name="Currency 2 6 24" xfId="6312" xr:uid="{00000000-0005-0000-0000-0000A7180000}"/>
    <cellStyle name="Currency 2 6 24 2" xfId="29363" xr:uid="{00000000-0005-0000-0000-0000A7180000}"/>
    <cellStyle name="Currency 2 6 25" xfId="6313" xr:uid="{00000000-0005-0000-0000-0000A8180000}"/>
    <cellStyle name="Currency 2 6 25 2" xfId="29364" xr:uid="{00000000-0005-0000-0000-0000A8180000}"/>
    <cellStyle name="Currency 2 6 26" xfId="6314" xr:uid="{00000000-0005-0000-0000-0000A9180000}"/>
    <cellStyle name="Currency 2 6 26 2" xfId="29365" xr:uid="{00000000-0005-0000-0000-0000A9180000}"/>
    <cellStyle name="Currency 2 6 27" xfId="6315" xr:uid="{00000000-0005-0000-0000-0000AA180000}"/>
    <cellStyle name="Currency 2 6 27 2" xfId="29366" xr:uid="{00000000-0005-0000-0000-0000AA180000}"/>
    <cellStyle name="Currency 2 6 28" xfId="6316" xr:uid="{00000000-0005-0000-0000-0000AB180000}"/>
    <cellStyle name="Currency 2 6 28 2" xfId="29367" xr:uid="{00000000-0005-0000-0000-0000AB180000}"/>
    <cellStyle name="Currency 2 6 29" xfId="6317" xr:uid="{00000000-0005-0000-0000-0000AC180000}"/>
    <cellStyle name="Currency 2 6 29 2" xfId="29368" xr:uid="{00000000-0005-0000-0000-0000AC180000}"/>
    <cellStyle name="Currency 2 6 3" xfId="6318" xr:uid="{00000000-0005-0000-0000-0000AD180000}"/>
    <cellStyle name="Currency 2 6 3 2" xfId="29369" xr:uid="{00000000-0005-0000-0000-0000AD180000}"/>
    <cellStyle name="Currency 2 6 30" xfId="6319" xr:uid="{00000000-0005-0000-0000-0000AE180000}"/>
    <cellStyle name="Currency 2 6 30 2" xfId="29370" xr:uid="{00000000-0005-0000-0000-0000AE180000}"/>
    <cellStyle name="Currency 2 6 31" xfId="6320" xr:uid="{00000000-0005-0000-0000-0000AF180000}"/>
    <cellStyle name="Currency 2 6 31 2" xfId="29371" xr:uid="{00000000-0005-0000-0000-0000AF180000}"/>
    <cellStyle name="Currency 2 6 32" xfId="6321" xr:uid="{00000000-0005-0000-0000-0000B0180000}"/>
    <cellStyle name="Currency 2 6 32 2" xfId="29372" xr:uid="{00000000-0005-0000-0000-0000B0180000}"/>
    <cellStyle name="Currency 2 6 33" xfId="6322" xr:uid="{00000000-0005-0000-0000-0000B1180000}"/>
    <cellStyle name="Currency 2 6 33 2" xfId="29373" xr:uid="{00000000-0005-0000-0000-0000B1180000}"/>
    <cellStyle name="Currency 2 6 34" xfId="6323" xr:uid="{00000000-0005-0000-0000-0000B2180000}"/>
    <cellStyle name="Currency 2 6 34 2" xfId="29374" xr:uid="{00000000-0005-0000-0000-0000B2180000}"/>
    <cellStyle name="Currency 2 6 35" xfId="6324" xr:uid="{00000000-0005-0000-0000-0000B3180000}"/>
    <cellStyle name="Currency 2 6 35 2" xfId="29375" xr:uid="{00000000-0005-0000-0000-0000B3180000}"/>
    <cellStyle name="Currency 2 6 36" xfId="6325" xr:uid="{00000000-0005-0000-0000-0000B4180000}"/>
    <cellStyle name="Currency 2 6 36 2" xfId="29376" xr:uid="{00000000-0005-0000-0000-0000B4180000}"/>
    <cellStyle name="Currency 2 6 37" xfId="6326" xr:uid="{00000000-0005-0000-0000-0000B5180000}"/>
    <cellStyle name="Currency 2 6 37 2" xfId="29377" xr:uid="{00000000-0005-0000-0000-0000B5180000}"/>
    <cellStyle name="Currency 2 6 38" xfId="6327" xr:uid="{00000000-0005-0000-0000-0000B6180000}"/>
    <cellStyle name="Currency 2 6 38 2" xfId="29378" xr:uid="{00000000-0005-0000-0000-0000B6180000}"/>
    <cellStyle name="Currency 2 6 39" xfId="6328" xr:uid="{00000000-0005-0000-0000-0000B7180000}"/>
    <cellStyle name="Currency 2 6 39 2" xfId="29379" xr:uid="{00000000-0005-0000-0000-0000B7180000}"/>
    <cellStyle name="Currency 2 6 4" xfId="6329" xr:uid="{00000000-0005-0000-0000-0000B8180000}"/>
    <cellStyle name="Currency 2 6 4 2" xfId="29380" xr:uid="{00000000-0005-0000-0000-0000B8180000}"/>
    <cellStyle name="Currency 2 6 40" xfId="6330" xr:uid="{00000000-0005-0000-0000-0000B9180000}"/>
    <cellStyle name="Currency 2 6 40 2" xfId="29381" xr:uid="{00000000-0005-0000-0000-0000B9180000}"/>
    <cellStyle name="Currency 2 6 41" xfId="6331" xr:uid="{00000000-0005-0000-0000-0000BA180000}"/>
    <cellStyle name="Currency 2 6 41 2" xfId="29382" xr:uid="{00000000-0005-0000-0000-0000BA180000}"/>
    <cellStyle name="Currency 2 6 42" xfId="6332" xr:uid="{00000000-0005-0000-0000-0000BB180000}"/>
    <cellStyle name="Currency 2 6 42 2" xfId="29383" xr:uid="{00000000-0005-0000-0000-0000BB180000}"/>
    <cellStyle name="Currency 2 6 43" xfId="6333" xr:uid="{00000000-0005-0000-0000-0000BC180000}"/>
    <cellStyle name="Currency 2 6 43 2" xfId="29384" xr:uid="{00000000-0005-0000-0000-0000BC180000}"/>
    <cellStyle name="Currency 2 6 44" xfId="6334" xr:uid="{00000000-0005-0000-0000-0000BD180000}"/>
    <cellStyle name="Currency 2 6 44 2" xfId="29385" xr:uid="{00000000-0005-0000-0000-0000BD180000}"/>
    <cellStyle name="Currency 2 6 45" xfId="6335" xr:uid="{00000000-0005-0000-0000-0000BE180000}"/>
    <cellStyle name="Currency 2 6 45 2" xfId="29386" xr:uid="{00000000-0005-0000-0000-0000BE180000}"/>
    <cellStyle name="Currency 2 6 46" xfId="6336" xr:uid="{00000000-0005-0000-0000-0000BF180000}"/>
    <cellStyle name="Currency 2 6 46 2" xfId="29387" xr:uid="{00000000-0005-0000-0000-0000BF180000}"/>
    <cellStyle name="Currency 2 6 47" xfId="6337" xr:uid="{00000000-0005-0000-0000-0000C0180000}"/>
    <cellStyle name="Currency 2 6 47 2" xfId="29388" xr:uid="{00000000-0005-0000-0000-0000C0180000}"/>
    <cellStyle name="Currency 2 6 48" xfId="6338" xr:uid="{00000000-0005-0000-0000-0000C1180000}"/>
    <cellStyle name="Currency 2 6 48 2" xfId="29389" xr:uid="{00000000-0005-0000-0000-0000C1180000}"/>
    <cellStyle name="Currency 2 6 49" xfId="6339" xr:uid="{00000000-0005-0000-0000-0000C2180000}"/>
    <cellStyle name="Currency 2 6 49 2" xfId="29390" xr:uid="{00000000-0005-0000-0000-0000C2180000}"/>
    <cellStyle name="Currency 2 6 5" xfId="6340" xr:uid="{00000000-0005-0000-0000-0000C3180000}"/>
    <cellStyle name="Currency 2 6 5 2" xfId="29391" xr:uid="{00000000-0005-0000-0000-0000C3180000}"/>
    <cellStyle name="Currency 2 6 50" xfId="6341" xr:uid="{00000000-0005-0000-0000-0000C4180000}"/>
    <cellStyle name="Currency 2 6 50 2" xfId="29392" xr:uid="{00000000-0005-0000-0000-0000C4180000}"/>
    <cellStyle name="Currency 2 6 51" xfId="6342" xr:uid="{00000000-0005-0000-0000-0000C5180000}"/>
    <cellStyle name="Currency 2 6 51 2" xfId="29393" xr:uid="{00000000-0005-0000-0000-0000C5180000}"/>
    <cellStyle name="Currency 2 6 52" xfId="6343" xr:uid="{00000000-0005-0000-0000-0000C6180000}"/>
    <cellStyle name="Currency 2 6 52 2" xfId="29394" xr:uid="{00000000-0005-0000-0000-0000C6180000}"/>
    <cellStyle name="Currency 2 6 53" xfId="6344" xr:uid="{00000000-0005-0000-0000-0000C7180000}"/>
    <cellStyle name="Currency 2 6 53 2" xfId="29395" xr:uid="{00000000-0005-0000-0000-0000C7180000}"/>
    <cellStyle name="Currency 2 6 54" xfId="6345" xr:uid="{00000000-0005-0000-0000-0000C8180000}"/>
    <cellStyle name="Currency 2 6 54 2" xfId="29396" xr:uid="{00000000-0005-0000-0000-0000C8180000}"/>
    <cellStyle name="Currency 2 6 55" xfId="6346" xr:uid="{00000000-0005-0000-0000-0000C9180000}"/>
    <cellStyle name="Currency 2 6 55 2" xfId="29397" xr:uid="{00000000-0005-0000-0000-0000C9180000}"/>
    <cellStyle name="Currency 2 6 56" xfId="6347" xr:uid="{00000000-0005-0000-0000-0000CA180000}"/>
    <cellStyle name="Currency 2 6 56 2" xfId="29398" xr:uid="{00000000-0005-0000-0000-0000CA180000}"/>
    <cellStyle name="Currency 2 6 57" xfId="6348" xr:uid="{00000000-0005-0000-0000-0000CB180000}"/>
    <cellStyle name="Currency 2 6 57 2" xfId="29399" xr:uid="{00000000-0005-0000-0000-0000CB180000}"/>
    <cellStyle name="Currency 2 6 58" xfId="6349" xr:uid="{00000000-0005-0000-0000-0000CC180000}"/>
    <cellStyle name="Currency 2 6 58 2" xfId="29400" xr:uid="{00000000-0005-0000-0000-0000CC180000}"/>
    <cellStyle name="Currency 2 6 59" xfId="6350" xr:uid="{00000000-0005-0000-0000-0000CD180000}"/>
    <cellStyle name="Currency 2 6 59 2" xfId="29401" xr:uid="{00000000-0005-0000-0000-0000CD180000}"/>
    <cellStyle name="Currency 2 6 6" xfId="6351" xr:uid="{00000000-0005-0000-0000-0000CE180000}"/>
    <cellStyle name="Currency 2 6 6 2" xfId="29402" xr:uid="{00000000-0005-0000-0000-0000CE180000}"/>
    <cellStyle name="Currency 2 6 60" xfId="6352" xr:uid="{00000000-0005-0000-0000-0000CF180000}"/>
    <cellStyle name="Currency 2 6 60 2" xfId="29403" xr:uid="{00000000-0005-0000-0000-0000CF180000}"/>
    <cellStyle name="Currency 2 6 61" xfId="6353" xr:uid="{00000000-0005-0000-0000-0000D0180000}"/>
    <cellStyle name="Currency 2 6 61 2" xfId="29404" xr:uid="{00000000-0005-0000-0000-0000D0180000}"/>
    <cellStyle name="Currency 2 6 62" xfId="6354" xr:uid="{00000000-0005-0000-0000-0000D1180000}"/>
    <cellStyle name="Currency 2 6 62 2" xfId="29405" xr:uid="{00000000-0005-0000-0000-0000D1180000}"/>
    <cellStyle name="Currency 2 6 63" xfId="6355" xr:uid="{00000000-0005-0000-0000-0000D2180000}"/>
    <cellStyle name="Currency 2 6 63 2" xfId="29406" xr:uid="{00000000-0005-0000-0000-0000D2180000}"/>
    <cellStyle name="Currency 2 6 64" xfId="6356" xr:uid="{00000000-0005-0000-0000-0000D3180000}"/>
    <cellStyle name="Currency 2 6 64 2" xfId="29407" xr:uid="{00000000-0005-0000-0000-0000D3180000}"/>
    <cellStyle name="Currency 2 6 65" xfId="6357" xr:uid="{00000000-0005-0000-0000-0000D4180000}"/>
    <cellStyle name="Currency 2 6 65 2" xfId="29408" xr:uid="{00000000-0005-0000-0000-0000D4180000}"/>
    <cellStyle name="Currency 2 6 66" xfId="29347" xr:uid="{00000000-0005-0000-0000-000097180000}"/>
    <cellStyle name="Currency 2 6 7" xfId="6358" xr:uid="{00000000-0005-0000-0000-0000D5180000}"/>
    <cellStyle name="Currency 2 6 7 2" xfId="29409" xr:uid="{00000000-0005-0000-0000-0000D5180000}"/>
    <cellStyle name="Currency 2 6 8" xfId="6359" xr:uid="{00000000-0005-0000-0000-0000D6180000}"/>
    <cellStyle name="Currency 2 6 8 2" xfId="29410" xr:uid="{00000000-0005-0000-0000-0000D6180000}"/>
    <cellStyle name="Currency 2 6 9" xfId="6360" xr:uid="{00000000-0005-0000-0000-0000D7180000}"/>
    <cellStyle name="Currency 2 6 9 2" xfId="29411" xr:uid="{00000000-0005-0000-0000-0000D7180000}"/>
    <cellStyle name="Currency 2 60" xfId="6361" xr:uid="{00000000-0005-0000-0000-0000D8180000}"/>
    <cellStyle name="Currency 2 60 2" xfId="29412" xr:uid="{00000000-0005-0000-0000-0000D8180000}"/>
    <cellStyle name="Currency 2 61" xfId="6362" xr:uid="{00000000-0005-0000-0000-0000D9180000}"/>
    <cellStyle name="Currency 2 61 2" xfId="29413" xr:uid="{00000000-0005-0000-0000-0000D9180000}"/>
    <cellStyle name="Currency 2 62" xfId="6363" xr:uid="{00000000-0005-0000-0000-0000DA180000}"/>
    <cellStyle name="Currency 2 62 2" xfId="29414" xr:uid="{00000000-0005-0000-0000-0000DA180000}"/>
    <cellStyle name="Currency 2 63" xfId="6364" xr:uid="{00000000-0005-0000-0000-0000DB180000}"/>
    <cellStyle name="Currency 2 63 2" xfId="29415" xr:uid="{00000000-0005-0000-0000-0000DB180000}"/>
    <cellStyle name="Currency 2 64" xfId="6365" xr:uid="{00000000-0005-0000-0000-0000DC180000}"/>
    <cellStyle name="Currency 2 64 2" xfId="29416" xr:uid="{00000000-0005-0000-0000-0000DC180000}"/>
    <cellStyle name="Currency 2 65" xfId="6366" xr:uid="{00000000-0005-0000-0000-0000DD180000}"/>
    <cellStyle name="Currency 2 65 2" xfId="29417" xr:uid="{00000000-0005-0000-0000-0000DD180000}"/>
    <cellStyle name="Currency 2 66" xfId="6367" xr:uid="{00000000-0005-0000-0000-0000DE180000}"/>
    <cellStyle name="Currency 2 66 2" xfId="29418" xr:uid="{00000000-0005-0000-0000-0000DE180000}"/>
    <cellStyle name="Currency 2 67" xfId="6368" xr:uid="{00000000-0005-0000-0000-0000DF180000}"/>
    <cellStyle name="Currency 2 67 2" xfId="29419" xr:uid="{00000000-0005-0000-0000-0000DF180000}"/>
    <cellStyle name="Currency 2 68" xfId="6369" xr:uid="{00000000-0005-0000-0000-0000E0180000}"/>
    <cellStyle name="Currency 2 68 2" xfId="29420" xr:uid="{00000000-0005-0000-0000-0000E0180000}"/>
    <cellStyle name="Currency 2 69" xfId="6370" xr:uid="{00000000-0005-0000-0000-0000E1180000}"/>
    <cellStyle name="Currency 2 69 2" xfId="29421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0 2" xfId="29423" xr:uid="{00000000-0005-0000-0000-0000E3180000}"/>
    <cellStyle name="Currency 2 7 11" xfId="6373" xr:uid="{00000000-0005-0000-0000-0000E4180000}"/>
    <cellStyle name="Currency 2 7 11 2" xfId="29424" xr:uid="{00000000-0005-0000-0000-0000E4180000}"/>
    <cellStyle name="Currency 2 7 12" xfId="6374" xr:uid="{00000000-0005-0000-0000-0000E5180000}"/>
    <cellStyle name="Currency 2 7 12 2" xfId="29425" xr:uid="{00000000-0005-0000-0000-0000E5180000}"/>
    <cellStyle name="Currency 2 7 13" xfId="6375" xr:uid="{00000000-0005-0000-0000-0000E6180000}"/>
    <cellStyle name="Currency 2 7 13 2" xfId="29426" xr:uid="{00000000-0005-0000-0000-0000E6180000}"/>
    <cellStyle name="Currency 2 7 14" xfId="6376" xr:uid="{00000000-0005-0000-0000-0000E7180000}"/>
    <cellStyle name="Currency 2 7 14 2" xfId="29427" xr:uid="{00000000-0005-0000-0000-0000E7180000}"/>
    <cellStyle name="Currency 2 7 15" xfId="6377" xr:uid="{00000000-0005-0000-0000-0000E8180000}"/>
    <cellStyle name="Currency 2 7 15 2" xfId="29428" xr:uid="{00000000-0005-0000-0000-0000E8180000}"/>
    <cellStyle name="Currency 2 7 16" xfId="6378" xr:uid="{00000000-0005-0000-0000-0000E9180000}"/>
    <cellStyle name="Currency 2 7 16 2" xfId="29429" xr:uid="{00000000-0005-0000-0000-0000E9180000}"/>
    <cellStyle name="Currency 2 7 17" xfId="6379" xr:uid="{00000000-0005-0000-0000-0000EA180000}"/>
    <cellStyle name="Currency 2 7 17 2" xfId="29430" xr:uid="{00000000-0005-0000-0000-0000EA180000}"/>
    <cellStyle name="Currency 2 7 18" xfId="6380" xr:uid="{00000000-0005-0000-0000-0000EB180000}"/>
    <cellStyle name="Currency 2 7 18 2" xfId="29431" xr:uid="{00000000-0005-0000-0000-0000EB180000}"/>
    <cellStyle name="Currency 2 7 19" xfId="6381" xr:uid="{00000000-0005-0000-0000-0000EC180000}"/>
    <cellStyle name="Currency 2 7 19 2" xfId="29432" xr:uid="{00000000-0005-0000-0000-0000EC180000}"/>
    <cellStyle name="Currency 2 7 2" xfId="6382" xr:uid="{00000000-0005-0000-0000-0000ED180000}"/>
    <cellStyle name="Currency 2 7 2 2" xfId="29433" xr:uid="{00000000-0005-0000-0000-0000ED180000}"/>
    <cellStyle name="Currency 2 7 20" xfId="6383" xr:uid="{00000000-0005-0000-0000-0000EE180000}"/>
    <cellStyle name="Currency 2 7 20 2" xfId="29434" xr:uid="{00000000-0005-0000-0000-0000EE180000}"/>
    <cellStyle name="Currency 2 7 21" xfId="6384" xr:uid="{00000000-0005-0000-0000-0000EF180000}"/>
    <cellStyle name="Currency 2 7 21 2" xfId="29435" xr:uid="{00000000-0005-0000-0000-0000EF180000}"/>
    <cellStyle name="Currency 2 7 22" xfId="6385" xr:uid="{00000000-0005-0000-0000-0000F0180000}"/>
    <cellStyle name="Currency 2 7 22 2" xfId="29436" xr:uid="{00000000-0005-0000-0000-0000F0180000}"/>
    <cellStyle name="Currency 2 7 23" xfId="6386" xr:uid="{00000000-0005-0000-0000-0000F1180000}"/>
    <cellStyle name="Currency 2 7 23 2" xfId="29437" xr:uid="{00000000-0005-0000-0000-0000F1180000}"/>
    <cellStyle name="Currency 2 7 24" xfId="6387" xr:uid="{00000000-0005-0000-0000-0000F2180000}"/>
    <cellStyle name="Currency 2 7 24 2" xfId="29438" xr:uid="{00000000-0005-0000-0000-0000F2180000}"/>
    <cellStyle name="Currency 2 7 25" xfId="6388" xr:uid="{00000000-0005-0000-0000-0000F3180000}"/>
    <cellStyle name="Currency 2 7 25 2" xfId="29439" xr:uid="{00000000-0005-0000-0000-0000F3180000}"/>
    <cellStyle name="Currency 2 7 26" xfId="6389" xr:uid="{00000000-0005-0000-0000-0000F4180000}"/>
    <cellStyle name="Currency 2 7 26 2" xfId="29440" xr:uid="{00000000-0005-0000-0000-0000F4180000}"/>
    <cellStyle name="Currency 2 7 27" xfId="6390" xr:uid="{00000000-0005-0000-0000-0000F5180000}"/>
    <cellStyle name="Currency 2 7 27 2" xfId="29441" xr:uid="{00000000-0005-0000-0000-0000F5180000}"/>
    <cellStyle name="Currency 2 7 28" xfId="6391" xr:uid="{00000000-0005-0000-0000-0000F6180000}"/>
    <cellStyle name="Currency 2 7 28 2" xfId="29442" xr:uid="{00000000-0005-0000-0000-0000F6180000}"/>
    <cellStyle name="Currency 2 7 29" xfId="6392" xr:uid="{00000000-0005-0000-0000-0000F7180000}"/>
    <cellStyle name="Currency 2 7 29 2" xfId="29443" xr:uid="{00000000-0005-0000-0000-0000F7180000}"/>
    <cellStyle name="Currency 2 7 3" xfId="6393" xr:uid="{00000000-0005-0000-0000-0000F8180000}"/>
    <cellStyle name="Currency 2 7 3 2" xfId="29444" xr:uid="{00000000-0005-0000-0000-0000F8180000}"/>
    <cellStyle name="Currency 2 7 30" xfId="6394" xr:uid="{00000000-0005-0000-0000-0000F9180000}"/>
    <cellStyle name="Currency 2 7 30 2" xfId="29445" xr:uid="{00000000-0005-0000-0000-0000F9180000}"/>
    <cellStyle name="Currency 2 7 31" xfId="6395" xr:uid="{00000000-0005-0000-0000-0000FA180000}"/>
    <cellStyle name="Currency 2 7 31 2" xfId="29446" xr:uid="{00000000-0005-0000-0000-0000FA180000}"/>
    <cellStyle name="Currency 2 7 32" xfId="6396" xr:uid="{00000000-0005-0000-0000-0000FB180000}"/>
    <cellStyle name="Currency 2 7 32 2" xfId="29447" xr:uid="{00000000-0005-0000-0000-0000FB180000}"/>
    <cellStyle name="Currency 2 7 33" xfId="6397" xr:uid="{00000000-0005-0000-0000-0000FC180000}"/>
    <cellStyle name="Currency 2 7 33 2" xfId="29448" xr:uid="{00000000-0005-0000-0000-0000FC180000}"/>
    <cellStyle name="Currency 2 7 34" xfId="6398" xr:uid="{00000000-0005-0000-0000-0000FD180000}"/>
    <cellStyle name="Currency 2 7 34 2" xfId="29449" xr:uid="{00000000-0005-0000-0000-0000FD180000}"/>
    <cellStyle name="Currency 2 7 35" xfId="6399" xr:uid="{00000000-0005-0000-0000-0000FE180000}"/>
    <cellStyle name="Currency 2 7 35 2" xfId="29450" xr:uid="{00000000-0005-0000-0000-0000FE180000}"/>
    <cellStyle name="Currency 2 7 36" xfId="6400" xr:uid="{00000000-0005-0000-0000-0000FF180000}"/>
    <cellStyle name="Currency 2 7 36 2" xfId="29451" xr:uid="{00000000-0005-0000-0000-0000FF180000}"/>
    <cellStyle name="Currency 2 7 37" xfId="6401" xr:uid="{00000000-0005-0000-0000-000000190000}"/>
    <cellStyle name="Currency 2 7 37 2" xfId="29452" xr:uid="{00000000-0005-0000-0000-000000190000}"/>
    <cellStyle name="Currency 2 7 38" xfId="6402" xr:uid="{00000000-0005-0000-0000-000001190000}"/>
    <cellStyle name="Currency 2 7 38 2" xfId="29453" xr:uid="{00000000-0005-0000-0000-000001190000}"/>
    <cellStyle name="Currency 2 7 39" xfId="6403" xr:uid="{00000000-0005-0000-0000-000002190000}"/>
    <cellStyle name="Currency 2 7 39 2" xfId="29454" xr:uid="{00000000-0005-0000-0000-000002190000}"/>
    <cellStyle name="Currency 2 7 4" xfId="6404" xr:uid="{00000000-0005-0000-0000-000003190000}"/>
    <cellStyle name="Currency 2 7 4 2" xfId="29455" xr:uid="{00000000-0005-0000-0000-000003190000}"/>
    <cellStyle name="Currency 2 7 40" xfId="6405" xr:uid="{00000000-0005-0000-0000-000004190000}"/>
    <cellStyle name="Currency 2 7 40 2" xfId="29456" xr:uid="{00000000-0005-0000-0000-000004190000}"/>
    <cellStyle name="Currency 2 7 41" xfId="6406" xr:uid="{00000000-0005-0000-0000-000005190000}"/>
    <cellStyle name="Currency 2 7 41 2" xfId="29457" xr:uid="{00000000-0005-0000-0000-000005190000}"/>
    <cellStyle name="Currency 2 7 42" xfId="6407" xr:uid="{00000000-0005-0000-0000-000006190000}"/>
    <cellStyle name="Currency 2 7 42 2" xfId="29458" xr:uid="{00000000-0005-0000-0000-000006190000}"/>
    <cellStyle name="Currency 2 7 43" xfId="6408" xr:uid="{00000000-0005-0000-0000-000007190000}"/>
    <cellStyle name="Currency 2 7 43 2" xfId="29459" xr:uid="{00000000-0005-0000-0000-000007190000}"/>
    <cellStyle name="Currency 2 7 44" xfId="6409" xr:uid="{00000000-0005-0000-0000-000008190000}"/>
    <cellStyle name="Currency 2 7 44 2" xfId="29460" xr:uid="{00000000-0005-0000-0000-000008190000}"/>
    <cellStyle name="Currency 2 7 45" xfId="6410" xr:uid="{00000000-0005-0000-0000-000009190000}"/>
    <cellStyle name="Currency 2 7 45 2" xfId="29461" xr:uid="{00000000-0005-0000-0000-000009190000}"/>
    <cellStyle name="Currency 2 7 46" xfId="6411" xr:uid="{00000000-0005-0000-0000-00000A190000}"/>
    <cellStyle name="Currency 2 7 46 2" xfId="29462" xr:uid="{00000000-0005-0000-0000-00000A190000}"/>
    <cellStyle name="Currency 2 7 47" xfId="6412" xr:uid="{00000000-0005-0000-0000-00000B190000}"/>
    <cellStyle name="Currency 2 7 47 2" xfId="29463" xr:uid="{00000000-0005-0000-0000-00000B190000}"/>
    <cellStyle name="Currency 2 7 48" xfId="6413" xr:uid="{00000000-0005-0000-0000-00000C190000}"/>
    <cellStyle name="Currency 2 7 48 2" xfId="29464" xr:uid="{00000000-0005-0000-0000-00000C190000}"/>
    <cellStyle name="Currency 2 7 49" xfId="6414" xr:uid="{00000000-0005-0000-0000-00000D190000}"/>
    <cellStyle name="Currency 2 7 49 2" xfId="29465" xr:uid="{00000000-0005-0000-0000-00000D190000}"/>
    <cellStyle name="Currency 2 7 5" xfId="6415" xr:uid="{00000000-0005-0000-0000-00000E190000}"/>
    <cellStyle name="Currency 2 7 5 2" xfId="29466" xr:uid="{00000000-0005-0000-0000-00000E190000}"/>
    <cellStyle name="Currency 2 7 50" xfId="6416" xr:uid="{00000000-0005-0000-0000-00000F190000}"/>
    <cellStyle name="Currency 2 7 50 2" xfId="29467" xr:uid="{00000000-0005-0000-0000-00000F190000}"/>
    <cellStyle name="Currency 2 7 51" xfId="6417" xr:uid="{00000000-0005-0000-0000-000010190000}"/>
    <cellStyle name="Currency 2 7 51 2" xfId="29468" xr:uid="{00000000-0005-0000-0000-000010190000}"/>
    <cellStyle name="Currency 2 7 52" xfId="6418" xr:uid="{00000000-0005-0000-0000-000011190000}"/>
    <cellStyle name="Currency 2 7 52 2" xfId="29469" xr:uid="{00000000-0005-0000-0000-000011190000}"/>
    <cellStyle name="Currency 2 7 53" xfId="6419" xr:uid="{00000000-0005-0000-0000-000012190000}"/>
    <cellStyle name="Currency 2 7 53 2" xfId="29470" xr:uid="{00000000-0005-0000-0000-000012190000}"/>
    <cellStyle name="Currency 2 7 54" xfId="6420" xr:uid="{00000000-0005-0000-0000-000013190000}"/>
    <cellStyle name="Currency 2 7 54 2" xfId="29471" xr:uid="{00000000-0005-0000-0000-000013190000}"/>
    <cellStyle name="Currency 2 7 55" xfId="6421" xr:uid="{00000000-0005-0000-0000-000014190000}"/>
    <cellStyle name="Currency 2 7 55 2" xfId="29472" xr:uid="{00000000-0005-0000-0000-000014190000}"/>
    <cellStyle name="Currency 2 7 56" xfId="6422" xr:uid="{00000000-0005-0000-0000-000015190000}"/>
    <cellStyle name="Currency 2 7 56 2" xfId="29473" xr:uid="{00000000-0005-0000-0000-000015190000}"/>
    <cellStyle name="Currency 2 7 57" xfId="6423" xr:uid="{00000000-0005-0000-0000-000016190000}"/>
    <cellStyle name="Currency 2 7 57 2" xfId="29474" xr:uid="{00000000-0005-0000-0000-000016190000}"/>
    <cellStyle name="Currency 2 7 58" xfId="6424" xr:uid="{00000000-0005-0000-0000-000017190000}"/>
    <cellStyle name="Currency 2 7 58 2" xfId="29475" xr:uid="{00000000-0005-0000-0000-000017190000}"/>
    <cellStyle name="Currency 2 7 59" xfId="6425" xr:uid="{00000000-0005-0000-0000-000018190000}"/>
    <cellStyle name="Currency 2 7 59 2" xfId="29476" xr:uid="{00000000-0005-0000-0000-000018190000}"/>
    <cellStyle name="Currency 2 7 6" xfId="6426" xr:uid="{00000000-0005-0000-0000-000019190000}"/>
    <cellStyle name="Currency 2 7 6 2" xfId="29477" xr:uid="{00000000-0005-0000-0000-000019190000}"/>
    <cellStyle name="Currency 2 7 60" xfId="6427" xr:uid="{00000000-0005-0000-0000-00001A190000}"/>
    <cellStyle name="Currency 2 7 60 2" xfId="29478" xr:uid="{00000000-0005-0000-0000-00001A190000}"/>
    <cellStyle name="Currency 2 7 61" xfId="6428" xr:uid="{00000000-0005-0000-0000-00001B190000}"/>
    <cellStyle name="Currency 2 7 61 2" xfId="29479" xr:uid="{00000000-0005-0000-0000-00001B190000}"/>
    <cellStyle name="Currency 2 7 62" xfId="6429" xr:uid="{00000000-0005-0000-0000-00001C190000}"/>
    <cellStyle name="Currency 2 7 62 2" xfId="29480" xr:uid="{00000000-0005-0000-0000-00001C190000}"/>
    <cellStyle name="Currency 2 7 63" xfId="6430" xr:uid="{00000000-0005-0000-0000-00001D190000}"/>
    <cellStyle name="Currency 2 7 63 2" xfId="29481" xr:uid="{00000000-0005-0000-0000-00001D190000}"/>
    <cellStyle name="Currency 2 7 64" xfId="6431" xr:uid="{00000000-0005-0000-0000-00001E190000}"/>
    <cellStyle name="Currency 2 7 64 2" xfId="29482" xr:uid="{00000000-0005-0000-0000-00001E190000}"/>
    <cellStyle name="Currency 2 7 65" xfId="6432" xr:uid="{00000000-0005-0000-0000-00001F190000}"/>
    <cellStyle name="Currency 2 7 65 2" xfId="29483" xr:uid="{00000000-0005-0000-0000-00001F190000}"/>
    <cellStyle name="Currency 2 7 66" xfId="29422" xr:uid="{00000000-0005-0000-0000-0000E2180000}"/>
    <cellStyle name="Currency 2 7 7" xfId="6433" xr:uid="{00000000-0005-0000-0000-000020190000}"/>
    <cellStyle name="Currency 2 7 7 2" xfId="29484" xr:uid="{00000000-0005-0000-0000-000020190000}"/>
    <cellStyle name="Currency 2 7 8" xfId="6434" xr:uid="{00000000-0005-0000-0000-000021190000}"/>
    <cellStyle name="Currency 2 7 8 2" xfId="29485" xr:uid="{00000000-0005-0000-0000-000021190000}"/>
    <cellStyle name="Currency 2 7 9" xfId="6435" xr:uid="{00000000-0005-0000-0000-000022190000}"/>
    <cellStyle name="Currency 2 7 9 2" xfId="29486" xr:uid="{00000000-0005-0000-0000-000022190000}"/>
    <cellStyle name="Currency 2 70" xfId="6436" xr:uid="{00000000-0005-0000-0000-000023190000}"/>
    <cellStyle name="Currency 2 70 2" xfId="29487" xr:uid="{00000000-0005-0000-0000-000023190000}"/>
    <cellStyle name="Currency 2 71" xfId="6437" xr:uid="{00000000-0005-0000-0000-000024190000}"/>
    <cellStyle name="Currency 2 71 2" xfId="29488" xr:uid="{00000000-0005-0000-0000-000024190000}"/>
    <cellStyle name="Currency 2 72" xfId="6438" xr:uid="{00000000-0005-0000-0000-000025190000}"/>
    <cellStyle name="Currency 2 72 2" xfId="29489" xr:uid="{00000000-0005-0000-0000-000025190000}"/>
    <cellStyle name="Currency 2 73" xfId="6439" xr:uid="{00000000-0005-0000-0000-000026190000}"/>
    <cellStyle name="Currency 2 73 2" xfId="29490" xr:uid="{00000000-0005-0000-0000-000026190000}"/>
    <cellStyle name="Currency 2 74" xfId="6440" xr:uid="{00000000-0005-0000-0000-000027190000}"/>
    <cellStyle name="Currency 2 74 2" xfId="29491" xr:uid="{00000000-0005-0000-0000-000027190000}"/>
    <cellStyle name="Currency 2 75" xfId="6441" xr:uid="{00000000-0005-0000-0000-000028190000}"/>
    <cellStyle name="Currency 2 75 2" xfId="29492" xr:uid="{00000000-0005-0000-0000-000028190000}"/>
    <cellStyle name="Currency 2 76" xfId="6442" xr:uid="{00000000-0005-0000-0000-000029190000}"/>
    <cellStyle name="Currency 2 76 2" xfId="29493" xr:uid="{00000000-0005-0000-0000-000029190000}"/>
    <cellStyle name="Currency 2 77" xfId="6443" xr:uid="{00000000-0005-0000-0000-00002A190000}"/>
    <cellStyle name="Currency 2 77 2" xfId="29494" xr:uid="{00000000-0005-0000-0000-00002A190000}"/>
    <cellStyle name="Currency 2 78" xfId="6444" xr:uid="{00000000-0005-0000-0000-00002B190000}"/>
    <cellStyle name="Currency 2 78 2" xfId="29495" xr:uid="{00000000-0005-0000-0000-00002B190000}"/>
    <cellStyle name="Currency 2 79" xfId="6445" xr:uid="{00000000-0005-0000-0000-00002C190000}"/>
    <cellStyle name="Currency 2 79 2" xfId="29496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0 2" xfId="29498" xr:uid="{00000000-0005-0000-0000-00002E190000}"/>
    <cellStyle name="Currency 2 8 11" xfId="6448" xr:uid="{00000000-0005-0000-0000-00002F190000}"/>
    <cellStyle name="Currency 2 8 11 2" xfId="29499" xr:uid="{00000000-0005-0000-0000-00002F190000}"/>
    <cellStyle name="Currency 2 8 12" xfId="6449" xr:uid="{00000000-0005-0000-0000-000030190000}"/>
    <cellStyle name="Currency 2 8 12 2" xfId="29500" xr:uid="{00000000-0005-0000-0000-000030190000}"/>
    <cellStyle name="Currency 2 8 13" xfId="6450" xr:uid="{00000000-0005-0000-0000-000031190000}"/>
    <cellStyle name="Currency 2 8 13 2" xfId="29501" xr:uid="{00000000-0005-0000-0000-000031190000}"/>
    <cellStyle name="Currency 2 8 14" xfId="6451" xr:uid="{00000000-0005-0000-0000-000032190000}"/>
    <cellStyle name="Currency 2 8 14 2" xfId="29502" xr:uid="{00000000-0005-0000-0000-000032190000}"/>
    <cellStyle name="Currency 2 8 15" xfId="6452" xr:uid="{00000000-0005-0000-0000-000033190000}"/>
    <cellStyle name="Currency 2 8 15 2" xfId="29503" xr:uid="{00000000-0005-0000-0000-000033190000}"/>
    <cellStyle name="Currency 2 8 16" xfId="6453" xr:uid="{00000000-0005-0000-0000-000034190000}"/>
    <cellStyle name="Currency 2 8 16 2" xfId="29504" xr:uid="{00000000-0005-0000-0000-000034190000}"/>
    <cellStyle name="Currency 2 8 17" xfId="6454" xr:uid="{00000000-0005-0000-0000-000035190000}"/>
    <cellStyle name="Currency 2 8 17 2" xfId="29505" xr:uid="{00000000-0005-0000-0000-000035190000}"/>
    <cellStyle name="Currency 2 8 18" xfId="6455" xr:uid="{00000000-0005-0000-0000-000036190000}"/>
    <cellStyle name="Currency 2 8 18 2" xfId="29506" xr:uid="{00000000-0005-0000-0000-000036190000}"/>
    <cellStyle name="Currency 2 8 19" xfId="6456" xr:uid="{00000000-0005-0000-0000-000037190000}"/>
    <cellStyle name="Currency 2 8 19 2" xfId="29507" xr:uid="{00000000-0005-0000-0000-000037190000}"/>
    <cellStyle name="Currency 2 8 2" xfId="6457" xr:uid="{00000000-0005-0000-0000-000038190000}"/>
    <cellStyle name="Currency 2 8 2 2" xfId="29508" xr:uid="{00000000-0005-0000-0000-000038190000}"/>
    <cellStyle name="Currency 2 8 20" xfId="6458" xr:uid="{00000000-0005-0000-0000-000039190000}"/>
    <cellStyle name="Currency 2 8 20 2" xfId="29509" xr:uid="{00000000-0005-0000-0000-000039190000}"/>
    <cellStyle name="Currency 2 8 21" xfId="6459" xr:uid="{00000000-0005-0000-0000-00003A190000}"/>
    <cellStyle name="Currency 2 8 21 2" xfId="29510" xr:uid="{00000000-0005-0000-0000-00003A190000}"/>
    <cellStyle name="Currency 2 8 22" xfId="6460" xr:uid="{00000000-0005-0000-0000-00003B190000}"/>
    <cellStyle name="Currency 2 8 22 2" xfId="29511" xr:uid="{00000000-0005-0000-0000-00003B190000}"/>
    <cellStyle name="Currency 2 8 23" xfId="6461" xr:uid="{00000000-0005-0000-0000-00003C190000}"/>
    <cellStyle name="Currency 2 8 23 2" xfId="29512" xr:uid="{00000000-0005-0000-0000-00003C190000}"/>
    <cellStyle name="Currency 2 8 24" xfId="6462" xr:uid="{00000000-0005-0000-0000-00003D190000}"/>
    <cellStyle name="Currency 2 8 24 2" xfId="29513" xr:uid="{00000000-0005-0000-0000-00003D190000}"/>
    <cellStyle name="Currency 2 8 25" xfId="6463" xr:uid="{00000000-0005-0000-0000-00003E190000}"/>
    <cellStyle name="Currency 2 8 25 2" xfId="29514" xr:uid="{00000000-0005-0000-0000-00003E190000}"/>
    <cellStyle name="Currency 2 8 26" xfId="6464" xr:uid="{00000000-0005-0000-0000-00003F190000}"/>
    <cellStyle name="Currency 2 8 26 2" xfId="29515" xr:uid="{00000000-0005-0000-0000-00003F190000}"/>
    <cellStyle name="Currency 2 8 27" xfId="6465" xr:uid="{00000000-0005-0000-0000-000040190000}"/>
    <cellStyle name="Currency 2 8 27 2" xfId="29516" xr:uid="{00000000-0005-0000-0000-000040190000}"/>
    <cellStyle name="Currency 2 8 28" xfId="6466" xr:uid="{00000000-0005-0000-0000-000041190000}"/>
    <cellStyle name="Currency 2 8 28 2" xfId="29517" xr:uid="{00000000-0005-0000-0000-000041190000}"/>
    <cellStyle name="Currency 2 8 29" xfId="6467" xr:uid="{00000000-0005-0000-0000-000042190000}"/>
    <cellStyle name="Currency 2 8 29 2" xfId="29518" xr:uid="{00000000-0005-0000-0000-000042190000}"/>
    <cellStyle name="Currency 2 8 3" xfId="6468" xr:uid="{00000000-0005-0000-0000-000043190000}"/>
    <cellStyle name="Currency 2 8 3 2" xfId="29519" xr:uid="{00000000-0005-0000-0000-000043190000}"/>
    <cellStyle name="Currency 2 8 30" xfId="6469" xr:uid="{00000000-0005-0000-0000-000044190000}"/>
    <cellStyle name="Currency 2 8 30 2" xfId="29520" xr:uid="{00000000-0005-0000-0000-000044190000}"/>
    <cellStyle name="Currency 2 8 31" xfId="6470" xr:uid="{00000000-0005-0000-0000-000045190000}"/>
    <cellStyle name="Currency 2 8 31 2" xfId="29521" xr:uid="{00000000-0005-0000-0000-000045190000}"/>
    <cellStyle name="Currency 2 8 32" xfId="6471" xr:uid="{00000000-0005-0000-0000-000046190000}"/>
    <cellStyle name="Currency 2 8 32 2" xfId="29522" xr:uid="{00000000-0005-0000-0000-000046190000}"/>
    <cellStyle name="Currency 2 8 33" xfId="6472" xr:uid="{00000000-0005-0000-0000-000047190000}"/>
    <cellStyle name="Currency 2 8 33 2" xfId="29523" xr:uid="{00000000-0005-0000-0000-000047190000}"/>
    <cellStyle name="Currency 2 8 34" xfId="6473" xr:uid="{00000000-0005-0000-0000-000048190000}"/>
    <cellStyle name="Currency 2 8 34 2" xfId="29524" xr:uid="{00000000-0005-0000-0000-000048190000}"/>
    <cellStyle name="Currency 2 8 35" xfId="6474" xr:uid="{00000000-0005-0000-0000-000049190000}"/>
    <cellStyle name="Currency 2 8 35 2" xfId="29525" xr:uid="{00000000-0005-0000-0000-000049190000}"/>
    <cellStyle name="Currency 2 8 36" xfId="6475" xr:uid="{00000000-0005-0000-0000-00004A190000}"/>
    <cellStyle name="Currency 2 8 36 2" xfId="29526" xr:uid="{00000000-0005-0000-0000-00004A190000}"/>
    <cellStyle name="Currency 2 8 37" xfId="6476" xr:uid="{00000000-0005-0000-0000-00004B190000}"/>
    <cellStyle name="Currency 2 8 37 2" xfId="29527" xr:uid="{00000000-0005-0000-0000-00004B190000}"/>
    <cellStyle name="Currency 2 8 38" xfId="6477" xr:uid="{00000000-0005-0000-0000-00004C190000}"/>
    <cellStyle name="Currency 2 8 38 2" xfId="29528" xr:uid="{00000000-0005-0000-0000-00004C190000}"/>
    <cellStyle name="Currency 2 8 39" xfId="6478" xr:uid="{00000000-0005-0000-0000-00004D190000}"/>
    <cellStyle name="Currency 2 8 39 2" xfId="29529" xr:uid="{00000000-0005-0000-0000-00004D190000}"/>
    <cellStyle name="Currency 2 8 4" xfId="6479" xr:uid="{00000000-0005-0000-0000-00004E190000}"/>
    <cellStyle name="Currency 2 8 4 2" xfId="29530" xr:uid="{00000000-0005-0000-0000-00004E190000}"/>
    <cellStyle name="Currency 2 8 40" xfId="6480" xr:uid="{00000000-0005-0000-0000-00004F190000}"/>
    <cellStyle name="Currency 2 8 40 2" xfId="29531" xr:uid="{00000000-0005-0000-0000-00004F190000}"/>
    <cellStyle name="Currency 2 8 41" xfId="6481" xr:uid="{00000000-0005-0000-0000-000050190000}"/>
    <cellStyle name="Currency 2 8 41 2" xfId="29532" xr:uid="{00000000-0005-0000-0000-000050190000}"/>
    <cellStyle name="Currency 2 8 42" xfId="6482" xr:uid="{00000000-0005-0000-0000-000051190000}"/>
    <cellStyle name="Currency 2 8 42 2" xfId="29533" xr:uid="{00000000-0005-0000-0000-000051190000}"/>
    <cellStyle name="Currency 2 8 43" xfId="6483" xr:uid="{00000000-0005-0000-0000-000052190000}"/>
    <cellStyle name="Currency 2 8 43 2" xfId="29534" xr:uid="{00000000-0005-0000-0000-000052190000}"/>
    <cellStyle name="Currency 2 8 44" xfId="6484" xr:uid="{00000000-0005-0000-0000-000053190000}"/>
    <cellStyle name="Currency 2 8 44 2" xfId="29535" xr:uid="{00000000-0005-0000-0000-000053190000}"/>
    <cellStyle name="Currency 2 8 45" xfId="6485" xr:uid="{00000000-0005-0000-0000-000054190000}"/>
    <cellStyle name="Currency 2 8 45 2" xfId="29536" xr:uid="{00000000-0005-0000-0000-000054190000}"/>
    <cellStyle name="Currency 2 8 46" xfId="6486" xr:uid="{00000000-0005-0000-0000-000055190000}"/>
    <cellStyle name="Currency 2 8 46 2" xfId="29537" xr:uid="{00000000-0005-0000-0000-000055190000}"/>
    <cellStyle name="Currency 2 8 47" xfId="6487" xr:uid="{00000000-0005-0000-0000-000056190000}"/>
    <cellStyle name="Currency 2 8 47 2" xfId="29538" xr:uid="{00000000-0005-0000-0000-000056190000}"/>
    <cellStyle name="Currency 2 8 48" xfId="6488" xr:uid="{00000000-0005-0000-0000-000057190000}"/>
    <cellStyle name="Currency 2 8 48 2" xfId="29539" xr:uid="{00000000-0005-0000-0000-000057190000}"/>
    <cellStyle name="Currency 2 8 49" xfId="6489" xr:uid="{00000000-0005-0000-0000-000058190000}"/>
    <cellStyle name="Currency 2 8 49 2" xfId="29540" xr:uid="{00000000-0005-0000-0000-000058190000}"/>
    <cellStyle name="Currency 2 8 5" xfId="6490" xr:uid="{00000000-0005-0000-0000-000059190000}"/>
    <cellStyle name="Currency 2 8 5 2" xfId="29541" xr:uid="{00000000-0005-0000-0000-000059190000}"/>
    <cellStyle name="Currency 2 8 50" xfId="6491" xr:uid="{00000000-0005-0000-0000-00005A190000}"/>
    <cellStyle name="Currency 2 8 50 2" xfId="29542" xr:uid="{00000000-0005-0000-0000-00005A190000}"/>
    <cellStyle name="Currency 2 8 51" xfId="6492" xr:uid="{00000000-0005-0000-0000-00005B190000}"/>
    <cellStyle name="Currency 2 8 51 2" xfId="29543" xr:uid="{00000000-0005-0000-0000-00005B190000}"/>
    <cellStyle name="Currency 2 8 52" xfId="6493" xr:uid="{00000000-0005-0000-0000-00005C190000}"/>
    <cellStyle name="Currency 2 8 52 2" xfId="29544" xr:uid="{00000000-0005-0000-0000-00005C190000}"/>
    <cellStyle name="Currency 2 8 53" xfId="6494" xr:uid="{00000000-0005-0000-0000-00005D190000}"/>
    <cellStyle name="Currency 2 8 53 2" xfId="29545" xr:uid="{00000000-0005-0000-0000-00005D190000}"/>
    <cellStyle name="Currency 2 8 54" xfId="6495" xr:uid="{00000000-0005-0000-0000-00005E190000}"/>
    <cellStyle name="Currency 2 8 54 2" xfId="29546" xr:uid="{00000000-0005-0000-0000-00005E190000}"/>
    <cellStyle name="Currency 2 8 55" xfId="6496" xr:uid="{00000000-0005-0000-0000-00005F190000}"/>
    <cellStyle name="Currency 2 8 55 2" xfId="29547" xr:uid="{00000000-0005-0000-0000-00005F190000}"/>
    <cellStyle name="Currency 2 8 56" xfId="6497" xr:uid="{00000000-0005-0000-0000-000060190000}"/>
    <cellStyle name="Currency 2 8 56 2" xfId="29548" xr:uid="{00000000-0005-0000-0000-000060190000}"/>
    <cellStyle name="Currency 2 8 57" xfId="6498" xr:uid="{00000000-0005-0000-0000-000061190000}"/>
    <cellStyle name="Currency 2 8 57 2" xfId="29549" xr:uid="{00000000-0005-0000-0000-000061190000}"/>
    <cellStyle name="Currency 2 8 58" xfId="6499" xr:uid="{00000000-0005-0000-0000-000062190000}"/>
    <cellStyle name="Currency 2 8 58 2" xfId="29550" xr:uid="{00000000-0005-0000-0000-000062190000}"/>
    <cellStyle name="Currency 2 8 59" xfId="6500" xr:uid="{00000000-0005-0000-0000-000063190000}"/>
    <cellStyle name="Currency 2 8 59 2" xfId="29551" xr:uid="{00000000-0005-0000-0000-000063190000}"/>
    <cellStyle name="Currency 2 8 6" xfId="6501" xr:uid="{00000000-0005-0000-0000-000064190000}"/>
    <cellStyle name="Currency 2 8 6 2" xfId="29552" xr:uid="{00000000-0005-0000-0000-000064190000}"/>
    <cellStyle name="Currency 2 8 60" xfId="6502" xr:uid="{00000000-0005-0000-0000-000065190000}"/>
    <cellStyle name="Currency 2 8 60 2" xfId="29553" xr:uid="{00000000-0005-0000-0000-000065190000}"/>
    <cellStyle name="Currency 2 8 61" xfId="6503" xr:uid="{00000000-0005-0000-0000-000066190000}"/>
    <cellStyle name="Currency 2 8 61 2" xfId="29554" xr:uid="{00000000-0005-0000-0000-000066190000}"/>
    <cellStyle name="Currency 2 8 62" xfId="6504" xr:uid="{00000000-0005-0000-0000-000067190000}"/>
    <cellStyle name="Currency 2 8 62 2" xfId="29555" xr:uid="{00000000-0005-0000-0000-000067190000}"/>
    <cellStyle name="Currency 2 8 63" xfId="6505" xr:uid="{00000000-0005-0000-0000-000068190000}"/>
    <cellStyle name="Currency 2 8 63 2" xfId="29556" xr:uid="{00000000-0005-0000-0000-000068190000}"/>
    <cellStyle name="Currency 2 8 64" xfId="6506" xr:uid="{00000000-0005-0000-0000-000069190000}"/>
    <cellStyle name="Currency 2 8 64 2" xfId="29557" xr:uid="{00000000-0005-0000-0000-000069190000}"/>
    <cellStyle name="Currency 2 8 65" xfId="6507" xr:uid="{00000000-0005-0000-0000-00006A190000}"/>
    <cellStyle name="Currency 2 8 65 2" xfId="29558" xr:uid="{00000000-0005-0000-0000-00006A190000}"/>
    <cellStyle name="Currency 2 8 66" xfId="29497" xr:uid="{00000000-0005-0000-0000-00002D190000}"/>
    <cellStyle name="Currency 2 8 7" xfId="6508" xr:uid="{00000000-0005-0000-0000-00006B190000}"/>
    <cellStyle name="Currency 2 8 7 2" xfId="29559" xr:uid="{00000000-0005-0000-0000-00006B190000}"/>
    <cellStyle name="Currency 2 8 8" xfId="6509" xr:uid="{00000000-0005-0000-0000-00006C190000}"/>
    <cellStyle name="Currency 2 8 8 2" xfId="29560" xr:uid="{00000000-0005-0000-0000-00006C190000}"/>
    <cellStyle name="Currency 2 8 9" xfId="6510" xr:uid="{00000000-0005-0000-0000-00006D190000}"/>
    <cellStyle name="Currency 2 8 9 2" xfId="29561" xr:uid="{00000000-0005-0000-0000-00006D190000}"/>
    <cellStyle name="Currency 2 80" xfId="6511" xr:uid="{00000000-0005-0000-0000-00006E190000}"/>
    <cellStyle name="Currency 2 80 2" xfId="29562" xr:uid="{00000000-0005-0000-0000-00006E190000}"/>
    <cellStyle name="Currency 2 81" xfId="6512" xr:uid="{00000000-0005-0000-0000-00006F190000}"/>
    <cellStyle name="Currency 2 81 2" xfId="29563" xr:uid="{00000000-0005-0000-0000-00006F190000}"/>
    <cellStyle name="Currency 2 82" xfId="6513" xr:uid="{00000000-0005-0000-0000-000070190000}"/>
    <cellStyle name="Currency 2 82 2" xfId="29564" xr:uid="{00000000-0005-0000-0000-000070190000}"/>
    <cellStyle name="Currency 2 83" xfId="6514" xr:uid="{00000000-0005-0000-0000-000071190000}"/>
    <cellStyle name="Currency 2 83 2" xfId="29565" xr:uid="{00000000-0005-0000-0000-000071190000}"/>
    <cellStyle name="Currency 2 84" xfId="6515" xr:uid="{00000000-0005-0000-0000-000072190000}"/>
    <cellStyle name="Currency 2 84 2" xfId="29566" xr:uid="{00000000-0005-0000-0000-000072190000}"/>
    <cellStyle name="Currency 2 85" xfId="6516" xr:uid="{00000000-0005-0000-0000-000073190000}"/>
    <cellStyle name="Currency 2 85 2" xfId="29567" xr:uid="{00000000-0005-0000-0000-000073190000}"/>
    <cellStyle name="Currency 2 86" xfId="6517" xr:uid="{00000000-0005-0000-0000-000074190000}"/>
    <cellStyle name="Currency 2 86 2" xfId="29568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7 2 2" xfId="29570" xr:uid="{00000000-0005-0000-0000-000076190000}"/>
    <cellStyle name="Currency 2 87 3" xfId="29569" xr:uid="{00000000-0005-0000-0000-000075190000}"/>
    <cellStyle name="Currency 2 88" xfId="6520" xr:uid="{00000000-0005-0000-0000-000077190000}"/>
    <cellStyle name="Currency 2 88 2" xfId="29571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10 2" xfId="29573" xr:uid="{00000000-0005-0000-0000-000079190000}"/>
    <cellStyle name="Currency 2 89 11" xfId="29572" xr:uid="{00000000-0005-0000-0000-000078190000}"/>
    <cellStyle name="Currency 2 89 2" xfId="6523" xr:uid="{00000000-0005-0000-0000-00007A190000}"/>
    <cellStyle name="Currency 2 89 2 10" xfId="6524" xr:uid="{00000000-0005-0000-0000-00007B190000}"/>
    <cellStyle name="Currency 2 89 2 10 2" xfId="29575" xr:uid="{00000000-0005-0000-0000-00007B190000}"/>
    <cellStyle name="Currency 2 89 2 11" xfId="29574" xr:uid="{00000000-0005-0000-0000-00007A190000}"/>
    <cellStyle name="Currency 2 89 2 2" xfId="6525" xr:uid="{00000000-0005-0000-0000-00007C190000}"/>
    <cellStyle name="Currency 2 89 2 2 10" xfId="29576" xr:uid="{00000000-0005-0000-0000-00007C190000}"/>
    <cellStyle name="Currency 2 89 2 2 2" xfId="6526" xr:uid="{00000000-0005-0000-0000-00007D190000}"/>
    <cellStyle name="Currency 2 89 2 2 2 2" xfId="29577" xr:uid="{00000000-0005-0000-0000-00007D190000}"/>
    <cellStyle name="Currency 2 89 2 2 3" xfId="6527" xr:uid="{00000000-0005-0000-0000-00007E190000}"/>
    <cellStyle name="Currency 2 89 2 2 3 2" xfId="29578" xr:uid="{00000000-0005-0000-0000-00007E190000}"/>
    <cellStyle name="Currency 2 89 2 2 4" xfId="6528" xr:uid="{00000000-0005-0000-0000-00007F190000}"/>
    <cellStyle name="Currency 2 89 2 2 4 2" xfId="29579" xr:uid="{00000000-0005-0000-0000-00007F190000}"/>
    <cellStyle name="Currency 2 89 2 2 5" xfId="6529" xr:uid="{00000000-0005-0000-0000-000080190000}"/>
    <cellStyle name="Currency 2 89 2 2 5 2" xfId="29580" xr:uid="{00000000-0005-0000-0000-000080190000}"/>
    <cellStyle name="Currency 2 89 2 2 6" xfId="6530" xr:uid="{00000000-0005-0000-0000-000081190000}"/>
    <cellStyle name="Currency 2 89 2 2 6 2" xfId="29581" xr:uid="{00000000-0005-0000-0000-000081190000}"/>
    <cellStyle name="Currency 2 89 2 2 7" xfId="6531" xr:uid="{00000000-0005-0000-0000-000082190000}"/>
    <cellStyle name="Currency 2 89 2 2 7 2" xfId="29582" xr:uid="{00000000-0005-0000-0000-000082190000}"/>
    <cellStyle name="Currency 2 89 2 2 8" xfId="6532" xr:uid="{00000000-0005-0000-0000-000083190000}"/>
    <cellStyle name="Currency 2 89 2 2 8 2" xfId="29583" xr:uid="{00000000-0005-0000-0000-000083190000}"/>
    <cellStyle name="Currency 2 89 2 2 9" xfId="6533" xr:uid="{00000000-0005-0000-0000-000084190000}"/>
    <cellStyle name="Currency 2 89 2 2 9 2" xfId="29584" xr:uid="{00000000-0005-0000-0000-000084190000}"/>
    <cellStyle name="Currency 2 89 2 3" xfId="6534" xr:uid="{00000000-0005-0000-0000-000085190000}"/>
    <cellStyle name="Currency 2 89 2 3 2" xfId="29585" xr:uid="{00000000-0005-0000-0000-000085190000}"/>
    <cellStyle name="Currency 2 89 2 4" xfId="6535" xr:uid="{00000000-0005-0000-0000-000086190000}"/>
    <cellStyle name="Currency 2 89 2 4 2" xfId="29586" xr:uid="{00000000-0005-0000-0000-000086190000}"/>
    <cellStyle name="Currency 2 89 2 5" xfId="6536" xr:uid="{00000000-0005-0000-0000-000087190000}"/>
    <cellStyle name="Currency 2 89 2 5 2" xfId="29587" xr:uid="{00000000-0005-0000-0000-000087190000}"/>
    <cellStyle name="Currency 2 89 2 6" xfId="6537" xr:uid="{00000000-0005-0000-0000-000088190000}"/>
    <cellStyle name="Currency 2 89 2 6 2" xfId="29588" xr:uid="{00000000-0005-0000-0000-000088190000}"/>
    <cellStyle name="Currency 2 89 2 7" xfId="6538" xr:uid="{00000000-0005-0000-0000-000089190000}"/>
    <cellStyle name="Currency 2 89 2 7 2" xfId="29589" xr:uid="{00000000-0005-0000-0000-000089190000}"/>
    <cellStyle name="Currency 2 89 2 8" xfId="6539" xr:uid="{00000000-0005-0000-0000-00008A190000}"/>
    <cellStyle name="Currency 2 89 2 8 2" xfId="29590" xr:uid="{00000000-0005-0000-0000-00008A190000}"/>
    <cellStyle name="Currency 2 89 2 9" xfId="6540" xr:uid="{00000000-0005-0000-0000-00008B190000}"/>
    <cellStyle name="Currency 2 89 2 9 2" xfId="29591" xr:uid="{00000000-0005-0000-0000-00008B190000}"/>
    <cellStyle name="Currency 2 89 3" xfId="6541" xr:uid="{00000000-0005-0000-0000-00008C190000}"/>
    <cellStyle name="Currency 2 89 3 10" xfId="29592" xr:uid="{00000000-0005-0000-0000-00008C190000}"/>
    <cellStyle name="Currency 2 89 3 2" xfId="6542" xr:uid="{00000000-0005-0000-0000-00008D190000}"/>
    <cellStyle name="Currency 2 89 3 2 2" xfId="29593" xr:uid="{00000000-0005-0000-0000-00008D190000}"/>
    <cellStyle name="Currency 2 89 3 3" xfId="6543" xr:uid="{00000000-0005-0000-0000-00008E190000}"/>
    <cellStyle name="Currency 2 89 3 3 2" xfId="29594" xr:uid="{00000000-0005-0000-0000-00008E190000}"/>
    <cellStyle name="Currency 2 89 3 4" xfId="6544" xr:uid="{00000000-0005-0000-0000-00008F190000}"/>
    <cellStyle name="Currency 2 89 3 4 2" xfId="29595" xr:uid="{00000000-0005-0000-0000-00008F190000}"/>
    <cellStyle name="Currency 2 89 3 5" xfId="6545" xr:uid="{00000000-0005-0000-0000-000090190000}"/>
    <cellStyle name="Currency 2 89 3 5 2" xfId="29596" xr:uid="{00000000-0005-0000-0000-000090190000}"/>
    <cellStyle name="Currency 2 89 3 6" xfId="6546" xr:uid="{00000000-0005-0000-0000-000091190000}"/>
    <cellStyle name="Currency 2 89 3 6 2" xfId="29597" xr:uid="{00000000-0005-0000-0000-000091190000}"/>
    <cellStyle name="Currency 2 89 3 7" xfId="6547" xr:uid="{00000000-0005-0000-0000-000092190000}"/>
    <cellStyle name="Currency 2 89 3 7 2" xfId="29598" xr:uid="{00000000-0005-0000-0000-000092190000}"/>
    <cellStyle name="Currency 2 89 3 8" xfId="6548" xr:uid="{00000000-0005-0000-0000-000093190000}"/>
    <cellStyle name="Currency 2 89 3 8 2" xfId="29599" xr:uid="{00000000-0005-0000-0000-000093190000}"/>
    <cellStyle name="Currency 2 89 3 9" xfId="6549" xr:uid="{00000000-0005-0000-0000-000094190000}"/>
    <cellStyle name="Currency 2 89 3 9 2" xfId="29600" xr:uid="{00000000-0005-0000-0000-000094190000}"/>
    <cellStyle name="Currency 2 89 4" xfId="6550" xr:uid="{00000000-0005-0000-0000-000095190000}"/>
    <cellStyle name="Currency 2 89 4 2" xfId="29601" xr:uid="{00000000-0005-0000-0000-000095190000}"/>
    <cellStyle name="Currency 2 89 5" xfId="6551" xr:uid="{00000000-0005-0000-0000-000096190000}"/>
    <cellStyle name="Currency 2 89 5 2" xfId="29602" xr:uid="{00000000-0005-0000-0000-000096190000}"/>
    <cellStyle name="Currency 2 89 6" xfId="6552" xr:uid="{00000000-0005-0000-0000-000097190000}"/>
    <cellStyle name="Currency 2 89 6 2" xfId="29603" xr:uid="{00000000-0005-0000-0000-000097190000}"/>
    <cellStyle name="Currency 2 89 7" xfId="6553" xr:uid="{00000000-0005-0000-0000-000098190000}"/>
    <cellStyle name="Currency 2 89 7 2" xfId="29604" xr:uid="{00000000-0005-0000-0000-000098190000}"/>
    <cellStyle name="Currency 2 89 8" xfId="6554" xr:uid="{00000000-0005-0000-0000-000099190000}"/>
    <cellStyle name="Currency 2 89 8 2" xfId="29605" xr:uid="{00000000-0005-0000-0000-000099190000}"/>
    <cellStyle name="Currency 2 89 9" xfId="6555" xr:uid="{00000000-0005-0000-0000-00009A190000}"/>
    <cellStyle name="Currency 2 89 9 2" xfId="29606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0 2" xfId="29608" xr:uid="{00000000-0005-0000-0000-00009C190000}"/>
    <cellStyle name="Currency 2 9 11" xfId="6558" xr:uid="{00000000-0005-0000-0000-00009D190000}"/>
    <cellStyle name="Currency 2 9 11 2" xfId="29609" xr:uid="{00000000-0005-0000-0000-00009D190000}"/>
    <cellStyle name="Currency 2 9 12" xfId="6559" xr:uid="{00000000-0005-0000-0000-00009E190000}"/>
    <cellStyle name="Currency 2 9 12 2" xfId="29610" xr:uid="{00000000-0005-0000-0000-00009E190000}"/>
    <cellStyle name="Currency 2 9 13" xfId="6560" xr:uid="{00000000-0005-0000-0000-00009F190000}"/>
    <cellStyle name="Currency 2 9 13 2" xfId="29611" xr:uid="{00000000-0005-0000-0000-00009F190000}"/>
    <cellStyle name="Currency 2 9 14" xfId="6561" xr:uid="{00000000-0005-0000-0000-0000A0190000}"/>
    <cellStyle name="Currency 2 9 14 2" xfId="29612" xr:uid="{00000000-0005-0000-0000-0000A0190000}"/>
    <cellStyle name="Currency 2 9 15" xfId="6562" xr:uid="{00000000-0005-0000-0000-0000A1190000}"/>
    <cellStyle name="Currency 2 9 15 2" xfId="29613" xr:uid="{00000000-0005-0000-0000-0000A1190000}"/>
    <cellStyle name="Currency 2 9 16" xfId="6563" xr:uid="{00000000-0005-0000-0000-0000A2190000}"/>
    <cellStyle name="Currency 2 9 16 2" xfId="29614" xr:uid="{00000000-0005-0000-0000-0000A2190000}"/>
    <cellStyle name="Currency 2 9 17" xfId="6564" xr:uid="{00000000-0005-0000-0000-0000A3190000}"/>
    <cellStyle name="Currency 2 9 17 2" xfId="29615" xr:uid="{00000000-0005-0000-0000-0000A3190000}"/>
    <cellStyle name="Currency 2 9 18" xfId="6565" xr:uid="{00000000-0005-0000-0000-0000A4190000}"/>
    <cellStyle name="Currency 2 9 18 2" xfId="29616" xr:uid="{00000000-0005-0000-0000-0000A4190000}"/>
    <cellStyle name="Currency 2 9 19" xfId="6566" xr:uid="{00000000-0005-0000-0000-0000A5190000}"/>
    <cellStyle name="Currency 2 9 19 2" xfId="29617" xr:uid="{00000000-0005-0000-0000-0000A5190000}"/>
    <cellStyle name="Currency 2 9 2" xfId="6567" xr:uid="{00000000-0005-0000-0000-0000A6190000}"/>
    <cellStyle name="Currency 2 9 2 2" xfId="29618" xr:uid="{00000000-0005-0000-0000-0000A6190000}"/>
    <cellStyle name="Currency 2 9 20" xfId="6568" xr:uid="{00000000-0005-0000-0000-0000A7190000}"/>
    <cellStyle name="Currency 2 9 20 2" xfId="29619" xr:uid="{00000000-0005-0000-0000-0000A7190000}"/>
    <cellStyle name="Currency 2 9 21" xfId="6569" xr:uid="{00000000-0005-0000-0000-0000A8190000}"/>
    <cellStyle name="Currency 2 9 21 2" xfId="29620" xr:uid="{00000000-0005-0000-0000-0000A8190000}"/>
    <cellStyle name="Currency 2 9 22" xfId="6570" xr:uid="{00000000-0005-0000-0000-0000A9190000}"/>
    <cellStyle name="Currency 2 9 22 2" xfId="29621" xr:uid="{00000000-0005-0000-0000-0000A9190000}"/>
    <cellStyle name="Currency 2 9 23" xfId="6571" xr:uid="{00000000-0005-0000-0000-0000AA190000}"/>
    <cellStyle name="Currency 2 9 23 2" xfId="29622" xr:uid="{00000000-0005-0000-0000-0000AA190000}"/>
    <cellStyle name="Currency 2 9 24" xfId="6572" xr:uid="{00000000-0005-0000-0000-0000AB190000}"/>
    <cellStyle name="Currency 2 9 24 2" xfId="29623" xr:uid="{00000000-0005-0000-0000-0000AB190000}"/>
    <cellStyle name="Currency 2 9 25" xfId="6573" xr:uid="{00000000-0005-0000-0000-0000AC190000}"/>
    <cellStyle name="Currency 2 9 25 2" xfId="29624" xr:uid="{00000000-0005-0000-0000-0000AC190000}"/>
    <cellStyle name="Currency 2 9 26" xfId="6574" xr:uid="{00000000-0005-0000-0000-0000AD190000}"/>
    <cellStyle name="Currency 2 9 26 2" xfId="29625" xr:uid="{00000000-0005-0000-0000-0000AD190000}"/>
    <cellStyle name="Currency 2 9 27" xfId="6575" xr:uid="{00000000-0005-0000-0000-0000AE190000}"/>
    <cellStyle name="Currency 2 9 27 2" xfId="29626" xr:uid="{00000000-0005-0000-0000-0000AE190000}"/>
    <cellStyle name="Currency 2 9 28" xfId="6576" xr:uid="{00000000-0005-0000-0000-0000AF190000}"/>
    <cellStyle name="Currency 2 9 28 2" xfId="29627" xr:uid="{00000000-0005-0000-0000-0000AF190000}"/>
    <cellStyle name="Currency 2 9 29" xfId="6577" xr:uid="{00000000-0005-0000-0000-0000B0190000}"/>
    <cellStyle name="Currency 2 9 29 2" xfId="29628" xr:uid="{00000000-0005-0000-0000-0000B0190000}"/>
    <cellStyle name="Currency 2 9 3" xfId="6578" xr:uid="{00000000-0005-0000-0000-0000B1190000}"/>
    <cellStyle name="Currency 2 9 3 2" xfId="29629" xr:uid="{00000000-0005-0000-0000-0000B1190000}"/>
    <cellStyle name="Currency 2 9 30" xfId="6579" xr:uid="{00000000-0005-0000-0000-0000B2190000}"/>
    <cellStyle name="Currency 2 9 30 2" xfId="29630" xr:uid="{00000000-0005-0000-0000-0000B2190000}"/>
    <cellStyle name="Currency 2 9 31" xfId="6580" xr:uid="{00000000-0005-0000-0000-0000B3190000}"/>
    <cellStyle name="Currency 2 9 31 2" xfId="29631" xr:uid="{00000000-0005-0000-0000-0000B3190000}"/>
    <cellStyle name="Currency 2 9 32" xfId="6581" xr:uid="{00000000-0005-0000-0000-0000B4190000}"/>
    <cellStyle name="Currency 2 9 32 2" xfId="29632" xr:uid="{00000000-0005-0000-0000-0000B4190000}"/>
    <cellStyle name="Currency 2 9 33" xfId="6582" xr:uid="{00000000-0005-0000-0000-0000B5190000}"/>
    <cellStyle name="Currency 2 9 33 2" xfId="29633" xr:uid="{00000000-0005-0000-0000-0000B5190000}"/>
    <cellStyle name="Currency 2 9 34" xfId="6583" xr:uid="{00000000-0005-0000-0000-0000B6190000}"/>
    <cellStyle name="Currency 2 9 34 2" xfId="29634" xr:uid="{00000000-0005-0000-0000-0000B6190000}"/>
    <cellStyle name="Currency 2 9 35" xfId="6584" xr:uid="{00000000-0005-0000-0000-0000B7190000}"/>
    <cellStyle name="Currency 2 9 35 2" xfId="29635" xr:uid="{00000000-0005-0000-0000-0000B7190000}"/>
    <cellStyle name="Currency 2 9 36" xfId="6585" xr:uid="{00000000-0005-0000-0000-0000B8190000}"/>
    <cellStyle name="Currency 2 9 36 2" xfId="29636" xr:uid="{00000000-0005-0000-0000-0000B8190000}"/>
    <cellStyle name="Currency 2 9 37" xfId="6586" xr:uid="{00000000-0005-0000-0000-0000B9190000}"/>
    <cellStyle name="Currency 2 9 37 2" xfId="29637" xr:uid="{00000000-0005-0000-0000-0000B9190000}"/>
    <cellStyle name="Currency 2 9 38" xfId="6587" xr:uid="{00000000-0005-0000-0000-0000BA190000}"/>
    <cellStyle name="Currency 2 9 38 2" xfId="29638" xr:uid="{00000000-0005-0000-0000-0000BA190000}"/>
    <cellStyle name="Currency 2 9 39" xfId="6588" xr:uid="{00000000-0005-0000-0000-0000BB190000}"/>
    <cellStyle name="Currency 2 9 39 2" xfId="29639" xr:uid="{00000000-0005-0000-0000-0000BB190000}"/>
    <cellStyle name="Currency 2 9 4" xfId="6589" xr:uid="{00000000-0005-0000-0000-0000BC190000}"/>
    <cellStyle name="Currency 2 9 4 2" xfId="29640" xr:uid="{00000000-0005-0000-0000-0000BC190000}"/>
    <cellStyle name="Currency 2 9 40" xfId="6590" xr:uid="{00000000-0005-0000-0000-0000BD190000}"/>
    <cellStyle name="Currency 2 9 40 2" xfId="29641" xr:uid="{00000000-0005-0000-0000-0000BD190000}"/>
    <cellStyle name="Currency 2 9 41" xfId="6591" xr:uid="{00000000-0005-0000-0000-0000BE190000}"/>
    <cellStyle name="Currency 2 9 41 2" xfId="29642" xr:uid="{00000000-0005-0000-0000-0000BE190000}"/>
    <cellStyle name="Currency 2 9 42" xfId="6592" xr:uid="{00000000-0005-0000-0000-0000BF190000}"/>
    <cellStyle name="Currency 2 9 42 2" xfId="29643" xr:uid="{00000000-0005-0000-0000-0000BF190000}"/>
    <cellStyle name="Currency 2 9 43" xfId="6593" xr:uid="{00000000-0005-0000-0000-0000C0190000}"/>
    <cellStyle name="Currency 2 9 43 2" xfId="29644" xr:uid="{00000000-0005-0000-0000-0000C0190000}"/>
    <cellStyle name="Currency 2 9 44" xfId="6594" xr:uid="{00000000-0005-0000-0000-0000C1190000}"/>
    <cellStyle name="Currency 2 9 44 2" xfId="29645" xr:uid="{00000000-0005-0000-0000-0000C1190000}"/>
    <cellStyle name="Currency 2 9 45" xfId="6595" xr:uid="{00000000-0005-0000-0000-0000C2190000}"/>
    <cellStyle name="Currency 2 9 45 2" xfId="29646" xr:uid="{00000000-0005-0000-0000-0000C2190000}"/>
    <cellStyle name="Currency 2 9 46" xfId="6596" xr:uid="{00000000-0005-0000-0000-0000C3190000}"/>
    <cellStyle name="Currency 2 9 46 2" xfId="29647" xr:uid="{00000000-0005-0000-0000-0000C3190000}"/>
    <cellStyle name="Currency 2 9 47" xfId="6597" xr:uid="{00000000-0005-0000-0000-0000C4190000}"/>
    <cellStyle name="Currency 2 9 47 2" xfId="29648" xr:uid="{00000000-0005-0000-0000-0000C4190000}"/>
    <cellStyle name="Currency 2 9 48" xfId="6598" xr:uid="{00000000-0005-0000-0000-0000C5190000}"/>
    <cellStyle name="Currency 2 9 48 2" xfId="29649" xr:uid="{00000000-0005-0000-0000-0000C5190000}"/>
    <cellStyle name="Currency 2 9 49" xfId="6599" xr:uid="{00000000-0005-0000-0000-0000C6190000}"/>
    <cellStyle name="Currency 2 9 49 2" xfId="29650" xr:uid="{00000000-0005-0000-0000-0000C6190000}"/>
    <cellStyle name="Currency 2 9 5" xfId="6600" xr:uid="{00000000-0005-0000-0000-0000C7190000}"/>
    <cellStyle name="Currency 2 9 5 2" xfId="29651" xr:uid="{00000000-0005-0000-0000-0000C7190000}"/>
    <cellStyle name="Currency 2 9 50" xfId="6601" xr:uid="{00000000-0005-0000-0000-0000C8190000}"/>
    <cellStyle name="Currency 2 9 50 2" xfId="29652" xr:uid="{00000000-0005-0000-0000-0000C8190000}"/>
    <cellStyle name="Currency 2 9 51" xfId="6602" xr:uid="{00000000-0005-0000-0000-0000C9190000}"/>
    <cellStyle name="Currency 2 9 51 2" xfId="29653" xr:uid="{00000000-0005-0000-0000-0000C9190000}"/>
    <cellStyle name="Currency 2 9 52" xfId="6603" xr:uid="{00000000-0005-0000-0000-0000CA190000}"/>
    <cellStyle name="Currency 2 9 52 2" xfId="29654" xr:uid="{00000000-0005-0000-0000-0000CA190000}"/>
    <cellStyle name="Currency 2 9 53" xfId="6604" xr:uid="{00000000-0005-0000-0000-0000CB190000}"/>
    <cellStyle name="Currency 2 9 53 2" xfId="29655" xr:uid="{00000000-0005-0000-0000-0000CB190000}"/>
    <cellStyle name="Currency 2 9 54" xfId="6605" xr:uid="{00000000-0005-0000-0000-0000CC190000}"/>
    <cellStyle name="Currency 2 9 54 2" xfId="29656" xr:uid="{00000000-0005-0000-0000-0000CC190000}"/>
    <cellStyle name="Currency 2 9 55" xfId="6606" xr:uid="{00000000-0005-0000-0000-0000CD190000}"/>
    <cellStyle name="Currency 2 9 55 2" xfId="29657" xr:uid="{00000000-0005-0000-0000-0000CD190000}"/>
    <cellStyle name="Currency 2 9 56" xfId="6607" xr:uid="{00000000-0005-0000-0000-0000CE190000}"/>
    <cellStyle name="Currency 2 9 56 2" xfId="29658" xr:uid="{00000000-0005-0000-0000-0000CE190000}"/>
    <cellStyle name="Currency 2 9 57" xfId="6608" xr:uid="{00000000-0005-0000-0000-0000CF190000}"/>
    <cellStyle name="Currency 2 9 57 2" xfId="29659" xr:uid="{00000000-0005-0000-0000-0000CF190000}"/>
    <cellStyle name="Currency 2 9 58" xfId="6609" xr:uid="{00000000-0005-0000-0000-0000D0190000}"/>
    <cellStyle name="Currency 2 9 58 2" xfId="29660" xr:uid="{00000000-0005-0000-0000-0000D0190000}"/>
    <cellStyle name="Currency 2 9 59" xfId="6610" xr:uid="{00000000-0005-0000-0000-0000D1190000}"/>
    <cellStyle name="Currency 2 9 59 2" xfId="29661" xr:uid="{00000000-0005-0000-0000-0000D1190000}"/>
    <cellStyle name="Currency 2 9 6" xfId="6611" xr:uid="{00000000-0005-0000-0000-0000D2190000}"/>
    <cellStyle name="Currency 2 9 6 2" xfId="29662" xr:uid="{00000000-0005-0000-0000-0000D2190000}"/>
    <cellStyle name="Currency 2 9 60" xfId="6612" xr:uid="{00000000-0005-0000-0000-0000D3190000}"/>
    <cellStyle name="Currency 2 9 60 2" xfId="29663" xr:uid="{00000000-0005-0000-0000-0000D3190000}"/>
    <cellStyle name="Currency 2 9 61" xfId="6613" xr:uid="{00000000-0005-0000-0000-0000D4190000}"/>
    <cellStyle name="Currency 2 9 61 2" xfId="29664" xr:uid="{00000000-0005-0000-0000-0000D4190000}"/>
    <cellStyle name="Currency 2 9 62" xfId="6614" xr:uid="{00000000-0005-0000-0000-0000D5190000}"/>
    <cellStyle name="Currency 2 9 62 2" xfId="29665" xr:uid="{00000000-0005-0000-0000-0000D5190000}"/>
    <cellStyle name="Currency 2 9 63" xfId="6615" xr:uid="{00000000-0005-0000-0000-0000D6190000}"/>
    <cellStyle name="Currency 2 9 63 2" xfId="29666" xr:uid="{00000000-0005-0000-0000-0000D6190000}"/>
    <cellStyle name="Currency 2 9 64" xfId="6616" xr:uid="{00000000-0005-0000-0000-0000D7190000}"/>
    <cellStyle name="Currency 2 9 64 2" xfId="29667" xr:uid="{00000000-0005-0000-0000-0000D7190000}"/>
    <cellStyle name="Currency 2 9 65" xfId="6617" xr:uid="{00000000-0005-0000-0000-0000D8190000}"/>
    <cellStyle name="Currency 2 9 65 2" xfId="29668" xr:uid="{00000000-0005-0000-0000-0000D8190000}"/>
    <cellStyle name="Currency 2 9 66" xfId="29607" xr:uid="{00000000-0005-0000-0000-00009B190000}"/>
    <cellStyle name="Currency 2 9 7" xfId="6618" xr:uid="{00000000-0005-0000-0000-0000D9190000}"/>
    <cellStyle name="Currency 2 9 7 2" xfId="29669" xr:uid="{00000000-0005-0000-0000-0000D9190000}"/>
    <cellStyle name="Currency 2 9 8" xfId="6619" xr:uid="{00000000-0005-0000-0000-0000DA190000}"/>
    <cellStyle name="Currency 2 9 8 2" xfId="29670" xr:uid="{00000000-0005-0000-0000-0000DA190000}"/>
    <cellStyle name="Currency 2 9 9" xfId="6620" xr:uid="{00000000-0005-0000-0000-0000DB190000}"/>
    <cellStyle name="Currency 2 9 9 2" xfId="29671" xr:uid="{00000000-0005-0000-0000-0000DB190000}"/>
    <cellStyle name="Currency 2 90" xfId="6621" xr:uid="{00000000-0005-0000-0000-0000DC190000}"/>
    <cellStyle name="Currency 2 90 2" xfId="29672" xr:uid="{00000000-0005-0000-0000-0000DC190000}"/>
    <cellStyle name="Currency 2 91" xfId="6622" xr:uid="{00000000-0005-0000-0000-0000DD190000}"/>
    <cellStyle name="Currency 2 91 2" xfId="29673" xr:uid="{00000000-0005-0000-0000-0000DD190000}"/>
    <cellStyle name="Currency 2 92" xfId="6623" xr:uid="{00000000-0005-0000-0000-0000DE190000}"/>
    <cellStyle name="Currency 2 92 2" xfId="29674" xr:uid="{00000000-0005-0000-0000-0000DE190000}"/>
    <cellStyle name="Currency 2 93" xfId="6624" xr:uid="{00000000-0005-0000-0000-0000DF190000}"/>
    <cellStyle name="Currency 2 93 2" xfId="29675" xr:uid="{00000000-0005-0000-0000-0000DF190000}"/>
    <cellStyle name="Currency 2 94" xfId="6625" xr:uid="{00000000-0005-0000-0000-0000E0190000}"/>
    <cellStyle name="Currency 2 94 2" xfId="29676" xr:uid="{00000000-0005-0000-0000-0000E0190000}"/>
    <cellStyle name="Currency 2 95" xfId="6626" xr:uid="{00000000-0005-0000-0000-0000E1190000}"/>
    <cellStyle name="Currency 2 95 2" xfId="29677" xr:uid="{00000000-0005-0000-0000-0000E1190000}"/>
    <cellStyle name="Currency 2 96" xfId="6627" xr:uid="{00000000-0005-0000-0000-0000E2190000}"/>
    <cellStyle name="Currency 2 96 2" xfId="29678" xr:uid="{00000000-0005-0000-0000-0000E2190000}"/>
    <cellStyle name="Currency 2 97" xfId="6628" xr:uid="{00000000-0005-0000-0000-0000E3190000}"/>
    <cellStyle name="Currency 2 97 2" xfId="29679" xr:uid="{00000000-0005-0000-0000-0000E3190000}"/>
    <cellStyle name="Currency 2 98" xfId="6629" xr:uid="{00000000-0005-0000-0000-0000E4190000}"/>
    <cellStyle name="Currency 2 98 2" xfId="29680" xr:uid="{00000000-0005-0000-0000-0000E4190000}"/>
    <cellStyle name="Currency 2 99" xfId="6630" xr:uid="{00000000-0005-0000-0000-0000E5190000}"/>
    <cellStyle name="Currency 2 99 2" xfId="29681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0 2" xfId="29683" xr:uid="{00000000-0005-0000-0000-0000E7190000}"/>
    <cellStyle name="Currency 20 11" xfId="6633" xr:uid="{00000000-0005-0000-0000-0000E8190000}"/>
    <cellStyle name="Currency 20 11 2" xfId="29684" xr:uid="{00000000-0005-0000-0000-0000E8190000}"/>
    <cellStyle name="Currency 20 12" xfId="6634" xr:uid="{00000000-0005-0000-0000-0000E9190000}"/>
    <cellStyle name="Currency 20 12 2" xfId="29685" xr:uid="{00000000-0005-0000-0000-0000E9190000}"/>
    <cellStyle name="Currency 20 13" xfId="29682" xr:uid="{00000000-0005-0000-0000-0000E6190000}"/>
    <cellStyle name="Currency 20 2" xfId="6635" xr:uid="{00000000-0005-0000-0000-0000EA190000}"/>
    <cellStyle name="Currency 20 2 2" xfId="29686" xr:uid="{00000000-0005-0000-0000-0000EA190000}"/>
    <cellStyle name="Currency 20 3" xfId="6636" xr:uid="{00000000-0005-0000-0000-0000EB190000}"/>
    <cellStyle name="Currency 20 3 2" xfId="29687" xr:uid="{00000000-0005-0000-0000-0000EB190000}"/>
    <cellStyle name="Currency 20 4" xfId="6637" xr:uid="{00000000-0005-0000-0000-0000EC190000}"/>
    <cellStyle name="Currency 20 4 2" xfId="29688" xr:uid="{00000000-0005-0000-0000-0000EC190000}"/>
    <cellStyle name="Currency 20 5" xfId="6638" xr:uid="{00000000-0005-0000-0000-0000ED190000}"/>
    <cellStyle name="Currency 20 5 2" xfId="29689" xr:uid="{00000000-0005-0000-0000-0000ED190000}"/>
    <cellStyle name="Currency 20 6" xfId="6639" xr:uid="{00000000-0005-0000-0000-0000EE190000}"/>
    <cellStyle name="Currency 20 6 2" xfId="29690" xr:uid="{00000000-0005-0000-0000-0000EE190000}"/>
    <cellStyle name="Currency 20 7" xfId="6640" xr:uid="{00000000-0005-0000-0000-0000EF190000}"/>
    <cellStyle name="Currency 20 7 2" xfId="29691" xr:uid="{00000000-0005-0000-0000-0000EF190000}"/>
    <cellStyle name="Currency 20 8" xfId="6641" xr:uid="{00000000-0005-0000-0000-0000F0190000}"/>
    <cellStyle name="Currency 20 8 2" xfId="29692" xr:uid="{00000000-0005-0000-0000-0000F0190000}"/>
    <cellStyle name="Currency 20 9" xfId="6642" xr:uid="{00000000-0005-0000-0000-0000F1190000}"/>
    <cellStyle name="Currency 20 9 2" xfId="29693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0 2" xfId="29695" xr:uid="{00000000-0005-0000-0000-0000F3190000}"/>
    <cellStyle name="Currency 22 11" xfId="6645" xr:uid="{00000000-0005-0000-0000-0000F4190000}"/>
    <cellStyle name="Currency 22 11 2" xfId="29696" xr:uid="{00000000-0005-0000-0000-0000F4190000}"/>
    <cellStyle name="Currency 22 12" xfId="6646" xr:uid="{00000000-0005-0000-0000-0000F5190000}"/>
    <cellStyle name="Currency 22 12 2" xfId="29697" xr:uid="{00000000-0005-0000-0000-0000F5190000}"/>
    <cellStyle name="Currency 22 13" xfId="29694" xr:uid="{00000000-0005-0000-0000-0000F2190000}"/>
    <cellStyle name="Currency 22 2" xfId="6647" xr:uid="{00000000-0005-0000-0000-0000F6190000}"/>
    <cellStyle name="Currency 22 2 2" xfId="29698" xr:uid="{00000000-0005-0000-0000-0000F6190000}"/>
    <cellStyle name="Currency 22 3" xfId="6648" xr:uid="{00000000-0005-0000-0000-0000F7190000}"/>
    <cellStyle name="Currency 22 3 2" xfId="29699" xr:uid="{00000000-0005-0000-0000-0000F7190000}"/>
    <cellStyle name="Currency 22 4" xfId="6649" xr:uid="{00000000-0005-0000-0000-0000F8190000}"/>
    <cellStyle name="Currency 22 4 2" xfId="29700" xr:uid="{00000000-0005-0000-0000-0000F8190000}"/>
    <cellStyle name="Currency 22 5" xfId="6650" xr:uid="{00000000-0005-0000-0000-0000F9190000}"/>
    <cellStyle name="Currency 22 5 2" xfId="29701" xr:uid="{00000000-0005-0000-0000-0000F9190000}"/>
    <cellStyle name="Currency 22 6" xfId="6651" xr:uid="{00000000-0005-0000-0000-0000FA190000}"/>
    <cellStyle name="Currency 22 6 2" xfId="29702" xr:uid="{00000000-0005-0000-0000-0000FA190000}"/>
    <cellStyle name="Currency 22 7" xfId="6652" xr:uid="{00000000-0005-0000-0000-0000FB190000}"/>
    <cellStyle name="Currency 22 7 2" xfId="29703" xr:uid="{00000000-0005-0000-0000-0000FB190000}"/>
    <cellStyle name="Currency 22 8" xfId="6653" xr:uid="{00000000-0005-0000-0000-0000FC190000}"/>
    <cellStyle name="Currency 22 8 2" xfId="29704" xr:uid="{00000000-0005-0000-0000-0000FC190000}"/>
    <cellStyle name="Currency 22 9" xfId="6654" xr:uid="{00000000-0005-0000-0000-0000FD190000}"/>
    <cellStyle name="Currency 22 9 2" xfId="29705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0 2" xfId="29707" xr:uid="{00000000-0005-0000-0000-0000FF190000}"/>
    <cellStyle name="Currency 24 11" xfId="6657" xr:uid="{00000000-0005-0000-0000-0000001A0000}"/>
    <cellStyle name="Currency 24 11 2" xfId="29708" xr:uid="{00000000-0005-0000-0000-0000001A0000}"/>
    <cellStyle name="Currency 24 12" xfId="6658" xr:uid="{00000000-0005-0000-0000-0000011A0000}"/>
    <cellStyle name="Currency 24 12 2" xfId="29709" xr:uid="{00000000-0005-0000-0000-0000011A0000}"/>
    <cellStyle name="Currency 24 13" xfId="29706" xr:uid="{00000000-0005-0000-0000-0000FE190000}"/>
    <cellStyle name="Currency 24 2" xfId="6659" xr:uid="{00000000-0005-0000-0000-0000021A0000}"/>
    <cellStyle name="Currency 24 2 2" xfId="29710" xr:uid="{00000000-0005-0000-0000-0000021A0000}"/>
    <cellStyle name="Currency 24 3" xfId="6660" xr:uid="{00000000-0005-0000-0000-0000031A0000}"/>
    <cellStyle name="Currency 24 3 2" xfId="29711" xr:uid="{00000000-0005-0000-0000-0000031A0000}"/>
    <cellStyle name="Currency 24 4" xfId="6661" xr:uid="{00000000-0005-0000-0000-0000041A0000}"/>
    <cellStyle name="Currency 24 4 2" xfId="29712" xr:uid="{00000000-0005-0000-0000-0000041A0000}"/>
    <cellStyle name="Currency 24 5" xfId="6662" xr:uid="{00000000-0005-0000-0000-0000051A0000}"/>
    <cellStyle name="Currency 24 5 2" xfId="29713" xr:uid="{00000000-0005-0000-0000-0000051A0000}"/>
    <cellStyle name="Currency 24 6" xfId="6663" xr:uid="{00000000-0005-0000-0000-0000061A0000}"/>
    <cellStyle name="Currency 24 6 2" xfId="29714" xr:uid="{00000000-0005-0000-0000-0000061A0000}"/>
    <cellStyle name="Currency 24 7" xfId="6664" xr:uid="{00000000-0005-0000-0000-0000071A0000}"/>
    <cellStyle name="Currency 24 7 2" xfId="29715" xr:uid="{00000000-0005-0000-0000-0000071A0000}"/>
    <cellStyle name="Currency 24 8" xfId="6665" xr:uid="{00000000-0005-0000-0000-0000081A0000}"/>
    <cellStyle name="Currency 24 8 2" xfId="29716" xr:uid="{00000000-0005-0000-0000-0000081A0000}"/>
    <cellStyle name="Currency 24 9" xfId="6666" xr:uid="{00000000-0005-0000-0000-0000091A0000}"/>
    <cellStyle name="Currency 24 9 2" xfId="29717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0 2" xfId="29719" xr:uid="{00000000-0005-0000-0000-00000B1A0000}"/>
    <cellStyle name="Currency 26 11" xfId="6669" xr:uid="{00000000-0005-0000-0000-00000C1A0000}"/>
    <cellStyle name="Currency 26 11 2" xfId="29720" xr:uid="{00000000-0005-0000-0000-00000C1A0000}"/>
    <cellStyle name="Currency 26 12" xfId="6670" xr:uid="{00000000-0005-0000-0000-00000D1A0000}"/>
    <cellStyle name="Currency 26 12 2" xfId="29721" xr:uid="{00000000-0005-0000-0000-00000D1A0000}"/>
    <cellStyle name="Currency 26 13" xfId="29718" xr:uid="{00000000-0005-0000-0000-00000A1A0000}"/>
    <cellStyle name="Currency 26 2" xfId="6671" xr:uid="{00000000-0005-0000-0000-00000E1A0000}"/>
    <cellStyle name="Currency 26 2 2" xfId="29722" xr:uid="{00000000-0005-0000-0000-00000E1A0000}"/>
    <cellStyle name="Currency 26 3" xfId="6672" xr:uid="{00000000-0005-0000-0000-00000F1A0000}"/>
    <cellStyle name="Currency 26 3 2" xfId="29723" xr:uid="{00000000-0005-0000-0000-00000F1A0000}"/>
    <cellStyle name="Currency 26 4" xfId="6673" xr:uid="{00000000-0005-0000-0000-0000101A0000}"/>
    <cellStyle name="Currency 26 4 2" xfId="29724" xr:uid="{00000000-0005-0000-0000-0000101A0000}"/>
    <cellStyle name="Currency 26 5" xfId="6674" xr:uid="{00000000-0005-0000-0000-0000111A0000}"/>
    <cellStyle name="Currency 26 5 2" xfId="29725" xr:uid="{00000000-0005-0000-0000-0000111A0000}"/>
    <cellStyle name="Currency 26 6" xfId="6675" xr:uid="{00000000-0005-0000-0000-0000121A0000}"/>
    <cellStyle name="Currency 26 6 2" xfId="29726" xr:uid="{00000000-0005-0000-0000-0000121A0000}"/>
    <cellStyle name="Currency 26 7" xfId="6676" xr:uid="{00000000-0005-0000-0000-0000131A0000}"/>
    <cellStyle name="Currency 26 7 2" xfId="29727" xr:uid="{00000000-0005-0000-0000-0000131A0000}"/>
    <cellStyle name="Currency 26 8" xfId="6677" xr:uid="{00000000-0005-0000-0000-0000141A0000}"/>
    <cellStyle name="Currency 26 8 2" xfId="29728" xr:uid="{00000000-0005-0000-0000-0000141A0000}"/>
    <cellStyle name="Currency 26 9" xfId="6678" xr:uid="{00000000-0005-0000-0000-0000151A0000}"/>
    <cellStyle name="Currency 26 9 2" xfId="29729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0 2" xfId="29731" xr:uid="{00000000-0005-0000-0000-0000171A0000}"/>
    <cellStyle name="Currency 28 11" xfId="6681" xr:uid="{00000000-0005-0000-0000-0000181A0000}"/>
    <cellStyle name="Currency 28 11 2" xfId="29732" xr:uid="{00000000-0005-0000-0000-0000181A0000}"/>
    <cellStyle name="Currency 28 12" xfId="6682" xr:uid="{00000000-0005-0000-0000-0000191A0000}"/>
    <cellStyle name="Currency 28 12 2" xfId="29733" xr:uid="{00000000-0005-0000-0000-0000191A0000}"/>
    <cellStyle name="Currency 28 13" xfId="29730" xr:uid="{00000000-0005-0000-0000-0000161A0000}"/>
    <cellStyle name="Currency 28 2" xfId="6683" xr:uid="{00000000-0005-0000-0000-00001A1A0000}"/>
    <cellStyle name="Currency 28 2 2" xfId="29734" xr:uid="{00000000-0005-0000-0000-00001A1A0000}"/>
    <cellStyle name="Currency 28 3" xfId="6684" xr:uid="{00000000-0005-0000-0000-00001B1A0000}"/>
    <cellStyle name="Currency 28 3 2" xfId="29735" xr:uid="{00000000-0005-0000-0000-00001B1A0000}"/>
    <cellStyle name="Currency 28 4" xfId="6685" xr:uid="{00000000-0005-0000-0000-00001C1A0000}"/>
    <cellStyle name="Currency 28 4 2" xfId="29736" xr:uid="{00000000-0005-0000-0000-00001C1A0000}"/>
    <cellStyle name="Currency 28 5" xfId="6686" xr:uid="{00000000-0005-0000-0000-00001D1A0000}"/>
    <cellStyle name="Currency 28 5 2" xfId="29737" xr:uid="{00000000-0005-0000-0000-00001D1A0000}"/>
    <cellStyle name="Currency 28 6" xfId="6687" xr:uid="{00000000-0005-0000-0000-00001E1A0000}"/>
    <cellStyle name="Currency 28 6 2" xfId="29738" xr:uid="{00000000-0005-0000-0000-00001E1A0000}"/>
    <cellStyle name="Currency 28 7" xfId="6688" xr:uid="{00000000-0005-0000-0000-00001F1A0000}"/>
    <cellStyle name="Currency 28 7 2" xfId="29739" xr:uid="{00000000-0005-0000-0000-00001F1A0000}"/>
    <cellStyle name="Currency 28 8" xfId="6689" xr:uid="{00000000-0005-0000-0000-0000201A0000}"/>
    <cellStyle name="Currency 28 8 2" xfId="29740" xr:uid="{00000000-0005-0000-0000-0000201A0000}"/>
    <cellStyle name="Currency 28 9" xfId="6690" xr:uid="{00000000-0005-0000-0000-0000211A0000}"/>
    <cellStyle name="Currency 28 9 2" xfId="29741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0 2" xfId="29743" xr:uid="{00000000-0005-0000-0000-0000251A0000}"/>
    <cellStyle name="Currency 3 2 10 11" xfId="6695" xr:uid="{00000000-0005-0000-0000-0000261A0000}"/>
    <cellStyle name="Currency 3 2 10 11 2" xfId="29744" xr:uid="{00000000-0005-0000-0000-0000261A0000}"/>
    <cellStyle name="Currency 3 2 10 12" xfId="6696" xr:uid="{00000000-0005-0000-0000-0000271A0000}"/>
    <cellStyle name="Currency 3 2 10 12 2" xfId="29745" xr:uid="{00000000-0005-0000-0000-0000271A0000}"/>
    <cellStyle name="Currency 3 2 10 13" xfId="29742" xr:uid="{00000000-0005-0000-0000-0000241A0000}"/>
    <cellStyle name="Currency 3 2 10 2" xfId="6697" xr:uid="{00000000-0005-0000-0000-0000281A0000}"/>
    <cellStyle name="Currency 3 2 10 2 2" xfId="29746" xr:uid="{00000000-0005-0000-0000-0000281A0000}"/>
    <cellStyle name="Currency 3 2 10 3" xfId="6698" xr:uid="{00000000-0005-0000-0000-0000291A0000}"/>
    <cellStyle name="Currency 3 2 10 3 2" xfId="29747" xr:uid="{00000000-0005-0000-0000-0000291A0000}"/>
    <cellStyle name="Currency 3 2 10 4" xfId="6699" xr:uid="{00000000-0005-0000-0000-00002A1A0000}"/>
    <cellStyle name="Currency 3 2 10 4 2" xfId="29748" xr:uid="{00000000-0005-0000-0000-00002A1A0000}"/>
    <cellStyle name="Currency 3 2 10 5" xfId="6700" xr:uid="{00000000-0005-0000-0000-00002B1A0000}"/>
    <cellStyle name="Currency 3 2 10 5 2" xfId="29749" xr:uid="{00000000-0005-0000-0000-00002B1A0000}"/>
    <cellStyle name="Currency 3 2 10 6" xfId="6701" xr:uid="{00000000-0005-0000-0000-00002C1A0000}"/>
    <cellStyle name="Currency 3 2 10 6 2" xfId="29750" xr:uid="{00000000-0005-0000-0000-00002C1A0000}"/>
    <cellStyle name="Currency 3 2 10 7" xfId="6702" xr:uid="{00000000-0005-0000-0000-00002D1A0000}"/>
    <cellStyle name="Currency 3 2 10 7 2" xfId="29751" xr:uid="{00000000-0005-0000-0000-00002D1A0000}"/>
    <cellStyle name="Currency 3 2 10 8" xfId="6703" xr:uid="{00000000-0005-0000-0000-00002E1A0000}"/>
    <cellStyle name="Currency 3 2 10 8 2" xfId="29752" xr:uid="{00000000-0005-0000-0000-00002E1A0000}"/>
    <cellStyle name="Currency 3 2 10 9" xfId="6704" xr:uid="{00000000-0005-0000-0000-00002F1A0000}"/>
    <cellStyle name="Currency 3 2 10 9 2" xfId="29753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0 2" xfId="29755" xr:uid="{00000000-0005-0000-0000-0000311A0000}"/>
    <cellStyle name="Currency 3 2 11 11" xfId="6707" xr:uid="{00000000-0005-0000-0000-0000321A0000}"/>
    <cellStyle name="Currency 3 2 11 11 2" xfId="29756" xr:uid="{00000000-0005-0000-0000-0000321A0000}"/>
    <cellStyle name="Currency 3 2 11 12" xfId="6708" xr:uid="{00000000-0005-0000-0000-0000331A0000}"/>
    <cellStyle name="Currency 3 2 11 12 2" xfId="29757" xr:uid="{00000000-0005-0000-0000-0000331A0000}"/>
    <cellStyle name="Currency 3 2 11 13" xfId="29754" xr:uid="{00000000-0005-0000-0000-0000301A0000}"/>
    <cellStyle name="Currency 3 2 11 2" xfId="6709" xr:uid="{00000000-0005-0000-0000-0000341A0000}"/>
    <cellStyle name="Currency 3 2 11 2 2" xfId="29758" xr:uid="{00000000-0005-0000-0000-0000341A0000}"/>
    <cellStyle name="Currency 3 2 11 3" xfId="6710" xr:uid="{00000000-0005-0000-0000-0000351A0000}"/>
    <cellStyle name="Currency 3 2 11 3 2" xfId="29759" xr:uid="{00000000-0005-0000-0000-0000351A0000}"/>
    <cellStyle name="Currency 3 2 11 4" xfId="6711" xr:uid="{00000000-0005-0000-0000-0000361A0000}"/>
    <cellStyle name="Currency 3 2 11 4 2" xfId="29760" xr:uid="{00000000-0005-0000-0000-0000361A0000}"/>
    <cellStyle name="Currency 3 2 11 5" xfId="6712" xr:uid="{00000000-0005-0000-0000-0000371A0000}"/>
    <cellStyle name="Currency 3 2 11 5 2" xfId="29761" xr:uid="{00000000-0005-0000-0000-0000371A0000}"/>
    <cellStyle name="Currency 3 2 11 6" xfId="6713" xr:uid="{00000000-0005-0000-0000-0000381A0000}"/>
    <cellStyle name="Currency 3 2 11 6 2" xfId="29762" xr:uid="{00000000-0005-0000-0000-0000381A0000}"/>
    <cellStyle name="Currency 3 2 11 7" xfId="6714" xr:uid="{00000000-0005-0000-0000-0000391A0000}"/>
    <cellStyle name="Currency 3 2 11 7 2" xfId="29763" xr:uid="{00000000-0005-0000-0000-0000391A0000}"/>
    <cellStyle name="Currency 3 2 11 8" xfId="6715" xr:uid="{00000000-0005-0000-0000-00003A1A0000}"/>
    <cellStyle name="Currency 3 2 11 8 2" xfId="29764" xr:uid="{00000000-0005-0000-0000-00003A1A0000}"/>
    <cellStyle name="Currency 3 2 11 9" xfId="6716" xr:uid="{00000000-0005-0000-0000-00003B1A0000}"/>
    <cellStyle name="Currency 3 2 11 9 2" xfId="29765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0 2" xfId="29767" xr:uid="{00000000-0005-0000-0000-00003D1A0000}"/>
    <cellStyle name="Currency 3 2 12 11" xfId="6719" xr:uid="{00000000-0005-0000-0000-00003E1A0000}"/>
    <cellStyle name="Currency 3 2 12 11 2" xfId="29768" xr:uid="{00000000-0005-0000-0000-00003E1A0000}"/>
    <cellStyle name="Currency 3 2 12 12" xfId="6720" xr:uid="{00000000-0005-0000-0000-00003F1A0000}"/>
    <cellStyle name="Currency 3 2 12 12 2" xfId="29769" xr:uid="{00000000-0005-0000-0000-00003F1A0000}"/>
    <cellStyle name="Currency 3 2 12 13" xfId="29766" xr:uid="{00000000-0005-0000-0000-00003C1A0000}"/>
    <cellStyle name="Currency 3 2 12 2" xfId="6721" xr:uid="{00000000-0005-0000-0000-0000401A0000}"/>
    <cellStyle name="Currency 3 2 12 2 2" xfId="29770" xr:uid="{00000000-0005-0000-0000-0000401A0000}"/>
    <cellStyle name="Currency 3 2 12 3" xfId="6722" xr:uid="{00000000-0005-0000-0000-0000411A0000}"/>
    <cellStyle name="Currency 3 2 12 3 2" xfId="29771" xr:uid="{00000000-0005-0000-0000-0000411A0000}"/>
    <cellStyle name="Currency 3 2 12 4" xfId="6723" xr:uid="{00000000-0005-0000-0000-0000421A0000}"/>
    <cellStyle name="Currency 3 2 12 4 2" xfId="29772" xr:uid="{00000000-0005-0000-0000-0000421A0000}"/>
    <cellStyle name="Currency 3 2 12 5" xfId="6724" xr:uid="{00000000-0005-0000-0000-0000431A0000}"/>
    <cellStyle name="Currency 3 2 12 5 2" xfId="29773" xr:uid="{00000000-0005-0000-0000-0000431A0000}"/>
    <cellStyle name="Currency 3 2 12 6" xfId="6725" xr:uid="{00000000-0005-0000-0000-0000441A0000}"/>
    <cellStyle name="Currency 3 2 12 6 2" xfId="29774" xr:uid="{00000000-0005-0000-0000-0000441A0000}"/>
    <cellStyle name="Currency 3 2 12 7" xfId="6726" xr:uid="{00000000-0005-0000-0000-0000451A0000}"/>
    <cellStyle name="Currency 3 2 12 7 2" xfId="29775" xr:uid="{00000000-0005-0000-0000-0000451A0000}"/>
    <cellStyle name="Currency 3 2 12 8" xfId="6727" xr:uid="{00000000-0005-0000-0000-0000461A0000}"/>
    <cellStyle name="Currency 3 2 12 8 2" xfId="29776" xr:uid="{00000000-0005-0000-0000-0000461A0000}"/>
    <cellStyle name="Currency 3 2 12 9" xfId="6728" xr:uid="{00000000-0005-0000-0000-0000471A0000}"/>
    <cellStyle name="Currency 3 2 12 9 2" xfId="29777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0 2" xfId="29779" xr:uid="{00000000-0005-0000-0000-0000491A0000}"/>
    <cellStyle name="Currency 3 2 13 11" xfId="6731" xr:uid="{00000000-0005-0000-0000-00004A1A0000}"/>
    <cellStyle name="Currency 3 2 13 11 2" xfId="29780" xr:uid="{00000000-0005-0000-0000-00004A1A0000}"/>
    <cellStyle name="Currency 3 2 13 12" xfId="6732" xr:uid="{00000000-0005-0000-0000-00004B1A0000}"/>
    <cellStyle name="Currency 3 2 13 12 2" xfId="29781" xr:uid="{00000000-0005-0000-0000-00004B1A0000}"/>
    <cellStyle name="Currency 3 2 13 13" xfId="29778" xr:uid="{00000000-0005-0000-0000-0000481A0000}"/>
    <cellStyle name="Currency 3 2 13 2" xfId="6733" xr:uid="{00000000-0005-0000-0000-00004C1A0000}"/>
    <cellStyle name="Currency 3 2 13 2 2" xfId="29782" xr:uid="{00000000-0005-0000-0000-00004C1A0000}"/>
    <cellStyle name="Currency 3 2 13 3" xfId="6734" xr:uid="{00000000-0005-0000-0000-00004D1A0000}"/>
    <cellStyle name="Currency 3 2 13 3 2" xfId="29783" xr:uid="{00000000-0005-0000-0000-00004D1A0000}"/>
    <cellStyle name="Currency 3 2 13 4" xfId="6735" xr:uid="{00000000-0005-0000-0000-00004E1A0000}"/>
    <cellStyle name="Currency 3 2 13 4 2" xfId="29784" xr:uid="{00000000-0005-0000-0000-00004E1A0000}"/>
    <cellStyle name="Currency 3 2 13 5" xfId="6736" xr:uid="{00000000-0005-0000-0000-00004F1A0000}"/>
    <cellStyle name="Currency 3 2 13 5 2" xfId="29785" xr:uid="{00000000-0005-0000-0000-00004F1A0000}"/>
    <cellStyle name="Currency 3 2 13 6" xfId="6737" xr:uid="{00000000-0005-0000-0000-0000501A0000}"/>
    <cellStyle name="Currency 3 2 13 6 2" xfId="29786" xr:uid="{00000000-0005-0000-0000-0000501A0000}"/>
    <cellStyle name="Currency 3 2 13 7" xfId="6738" xr:uid="{00000000-0005-0000-0000-0000511A0000}"/>
    <cellStyle name="Currency 3 2 13 7 2" xfId="29787" xr:uid="{00000000-0005-0000-0000-0000511A0000}"/>
    <cellStyle name="Currency 3 2 13 8" xfId="6739" xr:uid="{00000000-0005-0000-0000-0000521A0000}"/>
    <cellStyle name="Currency 3 2 13 8 2" xfId="29788" xr:uid="{00000000-0005-0000-0000-0000521A0000}"/>
    <cellStyle name="Currency 3 2 13 9" xfId="6740" xr:uid="{00000000-0005-0000-0000-0000531A0000}"/>
    <cellStyle name="Currency 3 2 13 9 2" xfId="29789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0 2" xfId="29791" xr:uid="{00000000-0005-0000-0000-0000551A0000}"/>
    <cellStyle name="Currency 3 2 14 11" xfId="6743" xr:uid="{00000000-0005-0000-0000-0000561A0000}"/>
    <cellStyle name="Currency 3 2 14 11 2" xfId="29792" xr:uid="{00000000-0005-0000-0000-0000561A0000}"/>
    <cellStyle name="Currency 3 2 14 12" xfId="6744" xr:uid="{00000000-0005-0000-0000-0000571A0000}"/>
    <cellStyle name="Currency 3 2 14 12 2" xfId="29793" xr:uid="{00000000-0005-0000-0000-0000571A0000}"/>
    <cellStyle name="Currency 3 2 14 13" xfId="29790" xr:uid="{00000000-0005-0000-0000-0000541A0000}"/>
    <cellStyle name="Currency 3 2 14 2" xfId="6745" xr:uid="{00000000-0005-0000-0000-0000581A0000}"/>
    <cellStyle name="Currency 3 2 14 2 2" xfId="29794" xr:uid="{00000000-0005-0000-0000-0000581A0000}"/>
    <cellStyle name="Currency 3 2 14 3" xfId="6746" xr:uid="{00000000-0005-0000-0000-0000591A0000}"/>
    <cellStyle name="Currency 3 2 14 3 2" xfId="29795" xr:uid="{00000000-0005-0000-0000-0000591A0000}"/>
    <cellStyle name="Currency 3 2 14 4" xfId="6747" xr:uid="{00000000-0005-0000-0000-00005A1A0000}"/>
    <cellStyle name="Currency 3 2 14 4 2" xfId="29796" xr:uid="{00000000-0005-0000-0000-00005A1A0000}"/>
    <cellStyle name="Currency 3 2 14 5" xfId="6748" xr:uid="{00000000-0005-0000-0000-00005B1A0000}"/>
    <cellStyle name="Currency 3 2 14 5 2" xfId="29797" xr:uid="{00000000-0005-0000-0000-00005B1A0000}"/>
    <cellStyle name="Currency 3 2 14 6" xfId="6749" xr:uid="{00000000-0005-0000-0000-00005C1A0000}"/>
    <cellStyle name="Currency 3 2 14 6 2" xfId="29798" xr:uid="{00000000-0005-0000-0000-00005C1A0000}"/>
    <cellStyle name="Currency 3 2 14 7" xfId="6750" xr:uid="{00000000-0005-0000-0000-00005D1A0000}"/>
    <cellStyle name="Currency 3 2 14 7 2" xfId="29799" xr:uid="{00000000-0005-0000-0000-00005D1A0000}"/>
    <cellStyle name="Currency 3 2 14 8" xfId="6751" xr:uid="{00000000-0005-0000-0000-00005E1A0000}"/>
    <cellStyle name="Currency 3 2 14 8 2" xfId="29800" xr:uid="{00000000-0005-0000-0000-00005E1A0000}"/>
    <cellStyle name="Currency 3 2 14 9" xfId="6752" xr:uid="{00000000-0005-0000-0000-00005F1A0000}"/>
    <cellStyle name="Currency 3 2 14 9 2" xfId="29801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0 2" xfId="29803" xr:uid="{00000000-0005-0000-0000-0000611A0000}"/>
    <cellStyle name="Currency 3 2 15 11" xfId="6755" xr:uid="{00000000-0005-0000-0000-0000621A0000}"/>
    <cellStyle name="Currency 3 2 15 11 2" xfId="29804" xr:uid="{00000000-0005-0000-0000-0000621A0000}"/>
    <cellStyle name="Currency 3 2 15 12" xfId="6756" xr:uid="{00000000-0005-0000-0000-0000631A0000}"/>
    <cellStyle name="Currency 3 2 15 12 2" xfId="29805" xr:uid="{00000000-0005-0000-0000-0000631A0000}"/>
    <cellStyle name="Currency 3 2 15 13" xfId="29802" xr:uid="{00000000-0005-0000-0000-0000601A0000}"/>
    <cellStyle name="Currency 3 2 15 2" xfId="6757" xr:uid="{00000000-0005-0000-0000-0000641A0000}"/>
    <cellStyle name="Currency 3 2 15 2 2" xfId="29806" xr:uid="{00000000-0005-0000-0000-0000641A0000}"/>
    <cellStyle name="Currency 3 2 15 3" xfId="6758" xr:uid="{00000000-0005-0000-0000-0000651A0000}"/>
    <cellStyle name="Currency 3 2 15 3 2" xfId="29807" xr:uid="{00000000-0005-0000-0000-0000651A0000}"/>
    <cellStyle name="Currency 3 2 15 4" xfId="6759" xr:uid="{00000000-0005-0000-0000-0000661A0000}"/>
    <cellStyle name="Currency 3 2 15 4 2" xfId="29808" xr:uid="{00000000-0005-0000-0000-0000661A0000}"/>
    <cellStyle name="Currency 3 2 15 5" xfId="6760" xr:uid="{00000000-0005-0000-0000-0000671A0000}"/>
    <cellStyle name="Currency 3 2 15 5 2" xfId="29809" xr:uid="{00000000-0005-0000-0000-0000671A0000}"/>
    <cellStyle name="Currency 3 2 15 6" xfId="6761" xr:uid="{00000000-0005-0000-0000-0000681A0000}"/>
    <cellStyle name="Currency 3 2 15 6 2" xfId="29810" xr:uid="{00000000-0005-0000-0000-0000681A0000}"/>
    <cellStyle name="Currency 3 2 15 7" xfId="6762" xr:uid="{00000000-0005-0000-0000-0000691A0000}"/>
    <cellStyle name="Currency 3 2 15 7 2" xfId="29811" xr:uid="{00000000-0005-0000-0000-0000691A0000}"/>
    <cellStyle name="Currency 3 2 15 8" xfId="6763" xr:uid="{00000000-0005-0000-0000-00006A1A0000}"/>
    <cellStyle name="Currency 3 2 15 8 2" xfId="29812" xr:uid="{00000000-0005-0000-0000-00006A1A0000}"/>
    <cellStyle name="Currency 3 2 15 9" xfId="6764" xr:uid="{00000000-0005-0000-0000-00006B1A0000}"/>
    <cellStyle name="Currency 3 2 15 9 2" xfId="29813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0 2" xfId="29815" xr:uid="{00000000-0005-0000-0000-00006D1A0000}"/>
    <cellStyle name="Currency 3 2 16 11" xfId="6767" xr:uid="{00000000-0005-0000-0000-00006E1A0000}"/>
    <cellStyle name="Currency 3 2 16 11 2" xfId="29816" xr:uid="{00000000-0005-0000-0000-00006E1A0000}"/>
    <cellStyle name="Currency 3 2 16 12" xfId="6768" xr:uid="{00000000-0005-0000-0000-00006F1A0000}"/>
    <cellStyle name="Currency 3 2 16 12 2" xfId="29817" xr:uid="{00000000-0005-0000-0000-00006F1A0000}"/>
    <cellStyle name="Currency 3 2 16 13" xfId="29814" xr:uid="{00000000-0005-0000-0000-00006C1A0000}"/>
    <cellStyle name="Currency 3 2 16 2" xfId="6769" xr:uid="{00000000-0005-0000-0000-0000701A0000}"/>
    <cellStyle name="Currency 3 2 16 2 2" xfId="29818" xr:uid="{00000000-0005-0000-0000-0000701A0000}"/>
    <cellStyle name="Currency 3 2 16 3" xfId="6770" xr:uid="{00000000-0005-0000-0000-0000711A0000}"/>
    <cellStyle name="Currency 3 2 16 3 2" xfId="29819" xr:uid="{00000000-0005-0000-0000-0000711A0000}"/>
    <cellStyle name="Currency 3 2 16 4" xfId="6771" xr:uid="{00000000-0005-0000-0000-0000721A0000}"/>
    <cellStyle name="Currency 3 2 16 4 2" xfId="29820" xr:uid="{00000000-0005-0000-0000-0000721A0000}"/>
    <cellStyle name="Currency 3 2 16 5" xfId="6772" xr:uid="{00000000-0005-0000-0000-0000731A0000}"/>
    <cellStyle name="Currency 3 2 16 5 2" xfId="29821" xr:uid="{00000000-0005-0000-0000-0000731A0000}"/>
    <cellStyle name="Currency 3 2 16 6" xfId="6773" xr:uid="{00000000-0005-0000-0000-0000741A0000}"/>
    <cellStyle name="Currency 3 2 16 6 2" xfId="29822" xr:uid="{00000000-0005-0000-0000-0000741A0000}"/>
    <cellStyle name="Currency 3 2 16 7" xfId="6774" xr:uid="{00000000-0005-0000-0000-0000751A0000}"/>
    <cellStyle name="Currency 3 2 16 7 2" xfId="29823" xr:uid="{00000000-0005-0000-0000-0000751A0000}"/>
    <cellStyle name="Currency 3 2 16 8" xfId="6775" xr:uid="{00000000-0005-0000-0000-0000761A0000}"/>
    <cellStyle name="Currency 3 2 16 8 2" xfId="29824" xr:uid="{00000000-0005-0000-0000-0000761A0000}"/>
    <cellStyle name="Currency 3 2 16 9" xfId="6776" xr:uid="{00000000-0005-0000-0000-0000771A0000}"/>
    <cellStyle name="Currency 3 2 16 9 2" xfId="29825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0 2" xfId="29827" xr:uid="{00000000-0005-0000-0000-0000791A0000}"/>
    <cellStyle name="Currency 3 2 17 11" xfId="6779" xr:uid="{00000000-0005-0000-0000-00007A1A0000}"/>
    <cellStyle name="Currency 3 2 17 11 2" xfId="29828" xr:uid="{00000000-0005-0000-0000-00007A1A0000}"/>
    <cellStyle name="Currency 3 2 17 12" xfId="6780" xr:uid="{00000000-0005-0000-0000-00007B1A0000}"/>
    <cellStyle name="Currency 3 2 17 12 2" xfId="29829" xr:uid="{00000000-0005-0000-0000-00007B1A0000}"/>
    <cellStyle name="Currency 3 2 17 13" xfId="29826" xr:uid="{00000000-0005-0000-0000-0000781A0000}"/>
    <cellStyle name="Currency 3 2 17 2" xfId="6781" xr:uid="{00000000-0005-0000-0000-00007C1A0000}"/>
    <cellStyle name="Currency 3 2 17 2 2" xfId="29830" xr:uid="{00000000-0005-0000-0000-00007C1A0000}"/>
    <cellStyle name="Currency 3 2 17 3" xfId="6782" xr:uid="{00000000-0005-0000-0000-00007D1A0000}"/>
    <cellStyle name="Currency 3 2 17 3 2" xfId="29831" xr:uid="{00000000-0005-0000-0000-00007D1A0000}"/>
    <cellStyle name="Currency 3 2 17 4" xfId="6783" xr:uid="{00000000-0005-0000-0000-00007E1A0000}"/>
    <cellStyle name="Currency 3 2 17 4 2" xfId="29832" xr:uid="{00000000-0005-0000-0000-00007E1A0000}"/>
    <cellStyle name="Currency 3 2 17 5" xfId="6784" xr:uid="{00000000-0005-0000-0000-00007F1A0000}"/>
    <cellStyle name="Currency 3 2 17 5 2" xfId="29833" xr:uid="{00000000-0005-0000-0000-00007F1A0000}"/>
    <cellStyle name="Currency 3 2 17 6" xfId="6785" xr:uid="{00000000-0005-0000-0000-0000801A0000}"/>
    <cellStyle name="Currency 3 2 17 6 2" xfId="29834" xr:uid="{00000000-0005-0000-0000-0000801A0000}"/>
    <cellStyle name="Currency 3 2 17 7" xfId="6786" xr:uid="{00000000-0005-0000-0000-0000811A0000}"/>
    <cellStyle name="Currency 3 2 17 7 2" xfId="29835" xr:uid="{00000000-0005-0000-0000-0000811A0000}"/>
    <cellStyle name="Currency 3 2 17 8" xfId="6787" xr:uid="{00000000-0005-0000-0000-0000821A0000}"/>
    <cellStyle name="Currency 3 2 17 8 2" xfId="29836" xr:uid="{00000000-0005-0000-0000-0000821A0000}"/>
    <cellStyle name="Currency 3 2 17 9" xfId="6788" xr:uid="{00000000-0005-0000-0000-0000831A0000}"/>
    <cellStyle name="Currency 3 2 17 9 2" xfId="29837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0 2" xfId="29839" xr:uid="{00000000-0005-0000-0000-0000851A0000}"/>
    <cellStyle name="Currency 3 2 18 11" xfId="6791" xr:uid="{00000000-0005-0000-0000-0000861A0000}"/>
    <cellStyle name="Currency 3 2 18 11 2" xfId="29840" xr:uid="{00000000-0005-0000-0000-0000861A0000}"/>
    <cellStyle name="Currency 3 2 18 12" xfId="6792" xr:uid="{00000000-0005-0000-0000-0000871A0000}"/>
    <cellStyle name="Currency 3 2 18 12 2" xfId="29841" xr:uid="{00000000-0005-0000-0000-0000871A0000}"/>
    <cellStyle name="Currency 3 2 18 13" xfId="29838" xr:uid="{00000000-0005-0000-0000-0000841A0000}"/>
    <cellStyle name="Currency 3 2 18 2" xfId="6793" xr:uid="{00000000-0005-0000-0000-0000881A0000}"/>
    <cellStyle name="Currency 3 2 18 2 2" xfId="29842" xr:uid="{00000000-0005-0000-0000-0000881A0000}"/>
    <cellStyle name="Currency 3 2 18 3" xfId="6794" xr:uid="{00000000-0005-0000-0000-0000891A0000}"/>
    <cellStyle name="Currency 3 2 18 3 2" xfId="29843" xr:uid="{00000000-0005-0000-0000-0000891A0000}"/>
    <cellStyle name="Currency 3 2 18 4" xfId="6795" xr:uid="{00000000-0005-0000-0000-00008A1A0000}"/>
    <cellStyle name="Currency 3 2 18 4 2" xfId="29844" xr:uid="{00000000-0005-0000-0000-00008A1A0000}"/>
    <cellStyle name="Currency 3 2 18 5" xfId="6796" xr:uid="{00000000-0005-0000-0000-00008B1A0000}"/>
    <cellStyle name="Currency 3 2 18 5 2" xfId="29845" xr:uid="{00000000-0005-0000-0000-00008B1A0000}"/>
    <cellStyle name="Currency 3 2 18 6" xfId="6797" xr:uid="{00000000-0005-0000-0000-00008C1A0000}"/>
    <cellStyle name="Currency 3 2 18 6 2" xfId="29846" xr:uid="{00000000-0005-0000-0000-00008C1A0000}"/>
    <cellStyle name="Currency 3 2 18 7" xfId="6798" xr:uid="{00000000-0005-0000-0000-00008D1A0000}"/>
    <cellStyle name="Currency 3 2 18 7 2" xfId="29847" xr:uid="{00000000-0005-0000-0000-00008D1A0000}"/>
    <cellStyle name="Currency 3 2 18 8" xfId="6799" xr:uid="{00000000-0005-0000-0000-00008E1A0000}"/>
    <cellStyle name="Currency 3 2 18 8 2" xfId="29848" xr:uid="{00000000-0005-0000-0000-00008E1A0000}"/>
    <cellStyle name="Currency 3 2 18 9" xfId="6800" xr:uid="{00000000-0005-0000-0000-00008F1A0000}"/>
    <cellStyle name="Currency 3 2 18 9 2" xfId="29849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0 2" xfId="29851" xr:uid="{00000000-0005-0000-0000-0000911A0000}"/>
    <cellStyle name="Currency 3 2 19 11" xfId="6803" xr:uid="{00000000-0005-0000-0000-0000921A0000}"/>
    <cellStyle name="Currency 3 2 19 11 2" xfId="29852" xr:uid="{00000000-0005-0000-0000-0000921A0000}"/>
    <cellStyle name="Currency 3 2 19 12" xfId="6804" xr:uid="{00000000-0005-0000-0000-0000931A0000}"/>
    <cellStyle name="Currency 3 2 19 12 2" xfId="29853" xr:uid="{00000000-0005-0000-0000-0000931A0000}"/>
    <cellStyle name="Currency 3 2 19 13" xfId="29850" xr:uid="{00000000-0005-0000-0000-0000901A0000}"/>
    <cellStyle name="Currency 3 2 19 2" xfId="6805" xr:uid="{00000000-0005-0000-0000-0000941A0000}"/>
    <cellStyle name="Currency 3 2 19 2 2" xfId="29854" xr:uid="{00000000-0005-0000-0000-0000941A0000}"/>
    <cellStyle name="Currency 3 2 19 3" xfId="6806" xr:uid="{00000000-0005-0000-0000-0000951A0000}"/>
    <cellStyle name="Currency 3 2 19 3 2" xfId="29855" xr:uid="{00000000-0005-0000-0000-0000951A0000}"/>
    <cellStyle name="Currency 3 2 19 4" xfId="6807" xr:uid="{00000000-0005-0000-0000-0000961A0000}"/>
    <cellStyle name="Currency 3 2 19 4 2" xfId="29856" xr:uid="{00000000-0005-0000-0000-0000961A0000}"/>
    <cellStyle name="Currency 3 2 19 5" xfId="6808" xr:uid="{00000000-0005-0000-0000-0000971A0000}"/>
    <cellStyle name="Currency 3 2 19 5 2" xfId="29857" xr:uid="{00000000-0005-0000-0000-0000971A0000}"/>
    <cellStyle name="Currency 3 2 19 6" xfId="6809" xr:uid="{00000000-0005-0000-0000-0000981A0000}"/>
    <cellStyle name="Currency 3 2 19 6 2" xfId="29858" xr:uid="{00000000-0005-0000-0000-0000981A0000}"/>
    <cellStyle name="Currency 3 2 19 7" xfId="6810" xr:uid="{00000000-0005-0000-0000-0000991A0000}"/>
    <cellStyle name="Currency 3 2 19 7 2" xfId="29859" xr:uid="{00000000-0005-0000-0000-0000991A0000}"/>
    <cellStyle name="Currency 3 2 19 8" xfId="6811" xr:uid="{00000000-0005-0000-0000-00009A1A0000}"/>
    <cellStyle name="Currency 3 2 19 8 2" xfId="29860" xr:uid="{00000000-0005-0000-0000-00009A1A0000}"/>
    <cellStyle name="Currency 3 2 19 9" xfId="6812" xr:uid="{00000000-0005-0000-0000-00009B1A0000}"/>
    <cellStyle name="Currency 3 2 19 9 2" xfId="29861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0 2" xfId="29863" xr:uid="{00000000-0005-0000-0000-00009D1A0000}"/>
    <cellStyle name="Currency 3 2 2 11" xfId="6815" xr:uid="{00000000-0005-0000-0000-00009E1A0000}"/>
    <cellStyle name="Currency 3 2 2 11 2" xfId="29864" xr:uid="{00000000-0005-0000-0000-00009E1A0000}"/>
    <cellStyle name="Currency 3 2 2 12" xfId="6816" xr:uid="{00000000-0005-0000-0000-00009F1A0000}"/>
    <cellStyle name="Currency 3 2 2 12 2" xfId="29865" xr:uid="{00000000-0005-0000-0000-00009F1A0000}"/>
    <cellStyle name="Currency 3 2 2 13" xfId="6817" xr:uid="{00000000-0005-0000-0000-0000A01A0000}"/>
    <cellStyle name="Currency 3 2 2 13 2" xfId="29866" xr:uid="{00000000-0005-0000-0000-0000A01A0000}"/>
    <cellStyle name="Currency 3 2 2 14" xfId="6818" xr:uid="{00000000-0005-0000-0000-0000A11A0000}"/>
    <cellStyle name="Currency 3 2 2 14 2" xfId="29867" xr:uid="{00000000-0005-0000-0000-0000A11A0000}"/>
    <cellStyle name="Currency 3 2 2 15" xfId="6819" xr:uid="{00000000-0005-0000-0000-0000A21A0000}"/>
    <cellStyle name="Currency 3 2 2 15 2" xfId="29868" xr:uid="{00000000-0005-0000-0000-0000A21A0000}"/>
    <cellStyle name="Currency 3 2 2 16" xfId="6820" xr:uid="{00000000-0005-0000-0000-0000A31A0000}"/>
    <cellStyle name="Currency 3 2 2 16 2" xfId="29869" xr:uid="{00000000-0005-0000-0000-0000A31A0000}"/>
    <cellStyle name="Currency 3 2 2 17" xfId="6821" xr:uid="{00000000-0005-0000-0000-0000A41A0000}"/>
    <cellStyle name="Currency 3 2 2 17 2" xfId="29870" xr:uid="{00000000-0005-0000-0000-0000A41A0000}"/>
    <cellStyle name="Currency 3 2 2 18" xfId="6822" xr:uid="{00000000-0005-0000-0000-0000A51A0000}"/>
    <cellStyle name="Currency 3 2 2 18 2" xfId="29871" xr:uid="{00000000-0005-0000-0000-0000A51A0000}"/>
    <cellStyle name="Currency 3 2 2 19" xfId="6823" xr:uid="{00000000-0005-0000-0000-0000A61A0000}"/>
    <cellStyle name="Currency 3 2 2 19 2" xfId="29872" xr:uid="{00000000-0005-0000-0000-0000A61A0000}"/>
    <cellStyle name="Currency 3 2 2 2" xfId="6824" xr:uid="{00000000-0005-0000-0000-0000A71A0000}"/>
    <cellStyle name="Currency 3 2 2 2 2" xfId="29873" xr:uid="{00000000-0005-0000-0000-0000A71A0000}"/>
    <cellStyle name="Currency 3 2 2 20" xfId="6825" xr:uid="{00000000-0005-0000-0000-0000A81A0000}"/>
    <cellStyle name="Currency 3 2 2 20 2" xfId="29874" xr:uid="{00000000-0005-0000-0000-0000A81A0000}"/>
    <cellStyle name="Currency 3 2 2 21" xfId="6826" xr:uid="{00000000-0005-0000-0000-0000A91A0000}"/>
    <cellStyle name="Currency 3 2 2 21 2" xfId="29875" xr:uid="{00000000-0005-0000-0000-0000A91A0000}"/>
    <cellStyle name="Currency 3 2 2 22" xfId="6827" xr:uid="{00000000-0005-0000-0000-0000AA1A0000}"/>
    <cellStyle name="Currency 3 2 2 22 2" xfId="29876" xr:uid="{00000000-0005-0000-0000-0000AA1A0000}"/>
    <cellStyle name="Currency 3 2 2 23" xfId="6828" xr:uid="{00000000-0005-0000-0000-0000AB1A0000}"/>
    <cellStyle name="Currency 3 2 2 23 2" xfId="29877" xr:uid="{00000000-0005-0000-0000-0000AB1A0000}"/>
    <cellStyle name="Currency 3 2 2 24" xfId="6829" xr:uid="{00000000-0005-0000-0000-0000AC1A0000}"/>
    <cellStyle name="Currency 3 2 2 24 2" xfId="29878" xr:uid="{00000000-0005-0000-0000-0000AC1A0000}"/>
    <cellStyle name="Currency 3 2 2 25" xfId="6830" xr:uid="{00000000-0005-0000-0000-0000AD1A0000}"/>
    <cellStyle name="Currency 3 2 2 25 2" xfId="29879" xr:uid="{00000000-0005-0000-0000-0000AD1A0000}"/>
    <cellStyle name="Currency 3 2 2 26" xfId="6831" xr:uid="{00000000-0005-0000-0000-0000AE1A0000}"/>
    <cellStyle name="Currency 3 2 2 26 2" xfId="29880" xr:uid="{00000000-0005-0000-0000-0000AE1A0000}"/>
    <cellStyle name="Currency 3 2 2 27" xfId="6832" xr:uid="{00000000-0005-0000-0000-0000AF1A0000}"/>
    <cellStyle name="Currency 3 2 2 27 2" xfId="29881" xr:uid="{00000000-0005-0000-0000-0000AF1A0000}"/>
    <cellStyle name="Currency 3 2 2 28" xfId="6833" xr:uid="{00000000-0005-0000-0000-0000B01A0000}"/>
    <cellStyle name="Currency 3 2 2 28 2" xfId="29882" xr:uid="{00000000-0005-0000-0000-0000B01A0000}"/>
    <cellStyle name="Currency 3 2 2 29" xfId="6834" xr:uid="{00000000-0005-0000-0000-0000B11A0000}"/>
    <cellStyle name="Currency 3 2 2 29 2" xfId="29883" xr:uid="{00000000-0005-0000-0000-0000B11A0000}"/>
    <cellStyle name="Currency 3 2 2 3" xfId="6835" xr:uid="{00000000-0005-0000-0000-0000B21A0000}"/>
    <cellStyle name="Currency 3 2 2 3 2" xfId="29884" xr:uid="{00000000-0005-0000-0000-0000B21A0000}"/>
    <cellStyle name="Currency 3 2 2 30" xfId="6836" xr:uid="{00000000-0005-0000-0000-0000B31A0000}"/>
    <cellStyle name="Currency 3 2 2 30 2" xfId="29885" xr:uid="{00000000-0005-0000-0000-0000B31A0000}"/>
    <cellStyle name="Currency 3 2 2 31" xfId="6837" xr:uid="{00000000-0005-0000-0000-0000B41A0000}"/>
    <cellStyle name="Currency 3 2 2 31 2" xfId="29886" xr:uid="{00000000-0005-0000-0000-0000B41A0000}"/>
    <cellStyle name="Currency 3 2 2 32" xfId="6838" xr:uid="{00000000-0005-0000-0000-0000B51A0000}"/>
    <cellStyle name="Currency 3 2 2 32 2" xfId="29887" xr:uid="{00000000-0005-0000-0000-0000B51A0000}"/>
    <cellStyle name="Currency 3 2 2 33" xfId="6839" xr:uid="{00000000-0005-0000-0000-0000B61A0000}"/>
    <cellStyle name="Currency 3 2 2 33 2" xfId="29888" xr:uid="{00000000-0005-0000-0000-0000B61A0000}"/>
    <cellStyle name="Currency 3 2 2 34" xfId="6840" xr:uid="{00000000-0005-0000-0000-0000B71A0000}"/>
    <cellStyle name="Currency 3 2 2 34 2" xfId="29889" xr:uid="{00000000-0005-0000-0000-0000B71A0000}"/>
    <cellStyle name="Currency 3 2 2 35" xfId="6841" xr:uid="{00000000-0005-0000-0000-0000B81A0000}"/>
    <cellStyle name="Currency 3 2 2 35 2" xfId="29890" xr:uid="{00000000-0005-0000-0000-0000B81A0000}"/>
    <cellStyle name="Currency 3 2 2 36" xfId="6842" xr:uid="{00000000-0005-0000-0000-0000B91A0000}"/>
    <cellStyle name="Currency 3 2 2 36 2" xfId="29891" xr:uid="{00000000-0005-0000-0000-0000B91A0000}"/>
    <cellStyle name="Currency 3 2 2 37" xfId="6843" xr:uid="{00000000-0005-0000-0000-0000BA1A0000}"/>
    <cellStyle name="Currency 3 2 2 37 2" xfId="29892" xr:uid="{00000000-0005-0000-0000-0000BA1A0000}"/>
    <cellStyle name="Currency 3 2 2 38" xfId="6844" xr:uid="{00000000-0005-0000-0000-0000BB1A0000}"/>
    <cellStyle name="Currency 3 2 2 38 2" xfId="29893" xr:uid="{00000000-0005-0000-0000-0000BB1A0000}"/>
    <cellStyle name="Currency 3 2 2 39" xfId="6845" xr:uid="{00000000-0005-0000-0000-0000BC1A0000}"/>
    <cellStyle name="Currency 3 2 2 39 2" xfId="29894" xr:uid="{00000000-0005-0000-0000-0000BC1A0000}"/>
    <cellStyle name="Currency 3 2 2 4" xfId="6846" xr:uid="{00000000-0005-0000-0000-0000BD1A0000}"/>
    <cellStyle name="Currency 3 2 2 4 2" xfId="29895" xr:uid="{00000000-0005-0000-0000-0000BD1A0000}"/>
    <cellStyle name="Currency 3 2 2 40" xfId="6847" xr:uid="{00000000-0005-0000-0000-0000BE1A0000}"/>
    <cellStyle name="Currency 3 2 2 40 2" xfId="29896" xr:uid="{00000000-0005-0000-0000-0000BE1A0000}"/>
    <cellStyle name="Currency 3 2 2 41" xfId="6848" xr:uid="{00000000-0005-0000-0000-0000BF1A0000}"/>
    <cellStyle name="Currency 3 2 2 41 2" xfId="29897" xr:uid="{00000000-0005-0000-0000-0000BF1A0000}"/>
    <cellStyle name="Currency 3 2 2 42" xfId="6849" xr:uid="{00000000-0005-0000-0000-0000C01A0000}"/>
    <cellStyle name="Currency 3 2 2 42 2" xfId="29898" xr:uid="{00000000-0005-0000-0000-0000C01A0000}"/>
    <cellStyle name="Currency 3 2 2 43" xfId="6850" xr:uid="{00000000-0005-0000-0000-0000C11A0000}"/>
    <cellStyle name="Currency 3 2 2 43 2" xfId="29899" xr:uid="{00000000-0005-0000-0000-0000C11A0000}"/>
    <cellStyle name="Currency 3 2 2 44" xfId="6851" xr:uid="{00000000-0005-0000-0000-0000C21A0000}"/>
    <cellStyle name="Currency 3 2 2 44 2" xfId="29900" xr:uid="{00000000-0005-0000-0000-0000C21A0000}"/>
    <cellStyle name="Currency 3 2 2 45" xfId="6852" xr:uid="{00000000-0005-0000-0000-0000C31A0000}"/>
    <cellStyle name="Currency 3 2 2 45 2" xfId="29901" xr:uid="{00000000-0005-0000-0000-0000C31A0000}"/>
    <cellStyle name="Currency 3 2 2 46" xfId="6853" xr:uid="{00000000-0005-0000-0000-0000C41A0000}"/>
    <cellStyle name="Currency 3 2 2 46 2" xfId="29902" xr:uid="{00000000-0005-0000-0000-0000C41A0000}"/>
    <cellStyle name="Currency 3 2 2 47" xfId="6854" xr:uid="{00000000-0005-0000-0000-0000C51A0000}"/>
    <cellStyle name="Currency 3 2 2 47 2" xfId="29903" xr:uid="{00000000-0005-0000-0000-0000C51A0000}"/>
    <cellStyle name="Currency 3 2 2 48" xfId="6855" xr:uid="{00000000-0005-0000-0000-0000C61A0000}"/>
    <cellStyle name="Currency 3 2 2 48 2" xfId="29904" xr:uid="{00000000-0005-0000-0000-0000C61A0000}"/>
    <cellStyle name="Currency 3 2 2 49" xfId="6856" xr:uid="{00000000-0005-0000-0000-0000C71A0000}"/>
    <cellStyle name="Currency 3 2 2 49 2" xfId="29905" xr:uid="{00000000-0005-0000-0000-0000C71A0000}"/>
    <cellStyle name="Currency 3 2 2 5" xfId="6857" xr:uid="{00000000-0005-0000-0000-0000C81A0000}"/>
    <cellStyle name="Currency 3 2 2 5 2" xfId="29906" xr:uid="{00000000-0005-0000-0000-0000C81A0000}"/>
    <cellStyle name="Currency 3 2 2 50" xfId="6858" xr:uid="{00000000-0005-0000-0000-0000C91A0000}"/>
    <cellStyle name="Currency 3 2 2 50 2" xfId="29907" xr:uid="{00000000-0005-0000-0000-0000C91A0000}"/>
    <cellStyle name="Currency 3 2 2 51" xfId="6859" xr:uid="{00000000-0005-0000-0000-0000CA1A0000}"/>
    <cellStyle name="Currency 3 2 2 51 2" xfId="29908" xr:uid="{00000000-0005-0000-0000-0000CA1A0000}"/>
    <cellStyle name="Currency 3 2 2 52" xfId="6860" xr:uid="{00000000-0005-0000-0000-0000CB1A0000}"/>
    <cellStyle name="Currency 3 2 2 52 2" xfId="29909" xr:uid="{00000000-0005-0000-0000-0000CB1A0000}"/>
    <cellStyle name="Currency 3 2 2 53" xfId="6861" xr:uid="{00000000-0005-0000-0000-0000CC1A0000}"/>
    <cellStyle name="Currency 3 2 2 53 2" xfId="29910" xr:uid="{00000000-0005-0000-0000-0000CC1A0000}"/>
    <cellStyle name="Currency 3 2 2 54" xfId="6862" xr:uid="{00000000-0005-0000-0000-0000CD1A0000}"/>
    <cellStyle name="Currency 3 2 2 54 2" xfId="29911" xr:uid="{00000000-0005-0000-0000-0000CD1A0000}"/>
    <cellStyle name="Currency 3 2 2 55" xfId="6863" xr:uid="{00000000-0005-0000-0000-0000CE1A0000}"/>
    <cellStyle name="Currency 3 2 2 55 2" xfId="29912" xr:uid="{00000000-0005-0000-0000-0000CE1A0000}"/>
    <cellStyle name="Currency 3 2 2 56" xfId="6864" xr:uid="{00000000-0005-0000-0000-0000CF1A0000}"/>
    <cellStyle name="Currency 3 2 2 56 2" xfId="29913" xr:uid="{00000000-0005-0000-0000-0000CF1A0000}"/>
    <cellStyle name="Currency 3 2 2 57" xfId="6865" xr:uid="{00000000-0005-0000-0000-0000D01A0000}"/>
    <cellStyle name="Currency 3 2 2 57 2" xfId="29914" xr:uid="{00000000-0005-0000-0000-0000D01A0000}"/>
    <cellStyle name="Currency 3 2 2 58" xfId="6866" xr:uid="{00000000-0005-0000-0000-0000D11A0000}"/>
    <cellStyle name="Currency 3 2 2 58 2" xfId="29915" xr:uid="{00000000-0005-0000-0000-0000D11A0000}"/>
    <cellStyle name="Currency 3 2 2 59" xfId="6867" xr:uid="{00000000-0005-0000-0000-0000D21A0000}"/>
    <cellStyle name="Currency 3 2 2 59 2" xfId="29916" xr:uid="{00000000-0005-0000-0000-0000D21A0000}"/>
    <cellStyle name="Currency 3 2 2 6" xfId="6868" xr:uid="{00000000-0005-0000-0000-0000D31A0000}"/>
    <cellStyle name="Currency 3 2 2 6 2" xfId="29917" xr:uid="{00000000-0005-0000-0000-0000D31A0000}"/>
    <cellStyle name="Currency 3 2 2 60" xfId="6869" xr:uid="{00000000-0005-0000-0000-0000D41A0000}"/>
    <cellStyle name="Currency 3 2 2 60 2" xfId="29918" xr:uid="{00000000-0005-0000-0000-0000D41A0000}"/>
    <cellStyle name="Currency 3 2 2 61" xfId="6870" xr:uid="{00000000-0005-0000-0000-0000D51A0000}"/>
    <cellStyle name="Currency 3 2 2 61 2" xfId="29919" xr:uid="{00000000-0005-0000-0000-0000D51A0000}"/>
    <cellStyle name="Currency 3 2 2 62" xfId="6871" xr:uid="{00000000-0005-0000-0000-0000D61A0000}"/>
    <cellStyle name="Currency 3 2 2 62 2" xfId="29920" xr:uid="{00000000-0005-0000-0000-0000D61A0000}"/>
    <cellStyle name="Currency 3 2 2 63" xfId="6872" xr:uid="{00000000-0005-0000-0000-0000D71A0000}"/>
    <cellStyle name="Currency 3 2 2 63 2" xfId="29921" xr:uid="{00000000-0005-0000-0000-0000D71A0000}"/>
    <cellStyle name="Currency 3 2 2 64" xfId="6873" xr:uid="{00000000-0005-0000-0000-0000D81A0000}"/>
    <cellStyle name="Currency 3 2 2 64 2" xfId="29922" xr:uid="{00000000-0005-0000-0000-0000D81A0000}"/>
    <cellStyle name="Currency 3 2 2 65" xfId="6874" xr:uid="{00000000-0005-0000-0000-0000D91A0000}"/>
    <cellStyle name="Currency 3 2 2 65 2" xfId="29923" xr:uid="{00000000-0005-0000-0000-0000D91A0000}"/>
    <cellStyle name="Currency 3 2 2 66" xfId="29862" xr:uid="{00000000-0005-0000-0000-00009C1A0000}"/>
    <cellStyle name="Currency 3 2 2 7" xfId="6875" xr:uid="{00000000-0005-0000-0000-0000DA1A0000}"/>
    <cellStyle name="Currency 3 2 2 7 2" xfId="29924" xr:uid="{00000000-0005-0000-0000-0000DA1A0000}"/>
    <cellStyle name="Currency 3 2 2 8" xfId="6876" xr:uid="{00000000-0005-0000-0000-0000DB1A0000}"/>
    <cellStyle name="Currency 3 2 2 8 2" xfId="29925" xr:uid="{00000000-0005-0000-0000-0000DB1A0000}"/>
    <cellStyle name="Currency 3 2 2 9" xfId="6877" xr:uid="{00000000-0005-0000-0000-0000DC1A0000}"/>
    <cellStyle name="Currency 3 2 2 9 2" xfId="29926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0 2" xfId="29928" xr:uid="{00000000-0005-0000-0000-0000DE1A0000}"/>
    <cellStyle name="Currency 3 2 20 11" xfId="6880" xr:uid="{00000000-0005-0000-0000-0000DF1A0000}"/>
    <cellStyle name="Currency 3 2 20 11 2" xfId="29929" xr:uid="{00000000-0005-0000-0000-0000DF1A0000}"/>
    <cellStyle name="Currency 3 2 20 12" xfId="6881" xr:uid="{00000000-0005-0000-0000-0000E01A0000}"/>
    <cellStyle name="Currency 3 2 20 12 2" xfId="29930" xr:uid="{00000000-0005-0000-0000-0000E01A0000}"/>
    <cellStyle name="Currency 3 2 20 13" xfId="29927" xr:uid="{00000000-0005-0000-0000-0000DD1A0000}"/>
    <cellStyle name="Currency 3 2 20 2" xfId="6882" xr:uid="{00000000-0005-0000-0000-0000E11A0000}"/>
    <cellStyle name="Currency 3 2 20 2 2" xfId="29931" xr:uid="{00000000-0005-0000-0000-0000E11A0000}"/>
    <cellStyle name="Currency 3 2 20 3" xfId="6883" xr:uid="{00000000-0005-0000-0000-0000E21A0000}"/>
    <cellStyle name="Currency 3 2 20 3 2" xfId="29932" xr:uid="{00000000-0005-0000-0000-0000E21A0000}"/>
    <cellStyle name="Currency 3 2 20 4" xfId="6884" xr:uid="{00000000-0005-0000-0000-0000E31A0000}"/>
    <cellStyle name="Currency 3 2 20 4 2" xfId="29933" xr:uid="{00000000-0005-0000-0000-0000E31A0000}"/>
    <cellStyle name="Currency 3 2 20 5" xfId="6885" xr:uid="{00000000-0005-0000-0000-0000E41A0000}"/>
    <cellStyle name="Currency 3 2 20 5 2" xfId="29934" xr:uid="{00000000-0005-0000-0000-0000E41A0000}"/>
    <cellStyle name="Currency 3 2 20 6" xfId="6886" xr:uid="{00000000-0005-0000-0000-0000E51A0000}"/>
    <cellStyle name="Currency 3 2 20 6 2" xfId="29935" xr:uid="{00000000-0005-0000-0000-0000E51A0000}"/>
    <cellStyle name="Currency 3 2 20 7" xfId="6887" xr:uid="{00000000-0005-0000-0000-0000E61A0000}"/>
    <cellStyle name="Currency 3 2 20 7 2" xfId="29936" xr:uid="{00000000-0005-0000-0000-0000E61A0000}"/>
    <cellStyle name="Currency 3 2 20 8" xfId="6888" xr:uid="{00000000-0005-0000-0000-0000E71A0000}"/>
    <cellStyle name="Currency 3 2 20 8 2" xfId="29937" xr:uid="{00000000-0005-0000-0000-0000E71A0000}"/>
    <cellStyle name="Currency 3 2 20 9" xfId="6889" xr:uid="{00000000-0005-0000-0000-0000E81A0000}"/>
    <cellStyle name="Currency 3 2 20 9 2" xfId="29938" xr:uid="{00000000-0005-0000-0000-0000E81A0000}"/>
    <cellStyle name="Currency 3 2 21" xfId="6890" xr:uid="{00000000-0005-0000-0000-0000E91A0000}"/>
    <cellStyle name="Currency 3 2 21 2" xfId="29939" xr:uid="{00000000-0005-0000-0000-0000E91A0000}"/>
    <cellStyle name="Currency 3 2 22" xfId="6891" xr:uid="{00000000-0005-0000-0000-0000EA1A0000}"/>
    <cellStyle name="Currency 3 2 22 2" xfId="29940" xr:uid="{00000000-0005-0000-0000-0000EA1A0000}"/>
    <cellStyle name="Currency 3 2 23" xfId="6892" xr:uid="{00000000-0005-0000-0000-0000EB1A0000}"/>
    <cellStyle name="Currency 3 2 23 2" xfId="29941" xr:uid="{00000000-0005-0000-0000-0000EB1A0000}"/>
    <cellStyle name="Currency 3 2 24" xfId="6893" xr:uid="{00000000-0005-0000-0000-0000EC1A0000}"/>
    <cellStyle name="Currency 3 2 24 2" xfId="29942" xr:uid="{00000000-0005-0000-0000-0000EC1A0000}"/>
    <cellStyle name="Currency 3 2 25" xfId="6894" xr:uid="{00000000-0005-0000-0000-0000ED1A0000}"/>
    <cellStyle name="Currency 3 2 25 2" xfId="29943" xr:uid="{00000000-0005-0000-0000-0000ED1A0000}"/>
    <cellStyle name="Currency 3 2 26" xfId="6895" xr:uid="{00000000-0005-0000-0000-0000EE1A0000}"/>
    <cellStyle name="Currency 3 2 26 2" xfId="29944" xr:uid="{00000000-0005-0000-0000-0000EE1A0000}"/>
    <cellStyle name="Currency 3 2 27" xfId="6896" xr:uid="{00000000-0005-0000-0000-0000EF1A0000}"/>
    <cellStyle name="Currency 3 2 27 2" xfId="29945" xr:uid="{00000000-0005-0000-0000-0000EF1A0000}"/>
    <cellStyle name="Currency 3 2 28" xfId="6897" xr:uid="{00000000-0005-0000-0000-0000F01A0000}"/>
    <cellStyle name="Currency 3 2 28 2" xfId="29946" xr:uid="{00000000-0005-0000-0000-0000F01A0000}"/>
    <cellStyle name="Currency 3 2 29" xfId="6898" xr:uid="{00000000-0005-0000-0000-0000F11A0000}"/>
    <cellStyle name="Currency 3 2 29 2" xfId="29947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0 2" xfId="29949" xr:uid="{00000000-0005-0000-0000-0000F31A0000}"/>
    <cellStyle name="Currency 3 2 3 11" xfId="6901" xr:uid="{00000000-0005-0000-0000-0000F41A0000}"/>
    <cellStyle name="Currency 3 2 3 11 2" xfId="29950" xr:uid="{00000000-0005-0000-0000-0000F41A0000}"/>
    <cellStyle name="Currency 3 2 3 12" xfId="6902" xr:uid="{00000000-0005-0000-0000-0000F51A0000}"/>
    <cellStyle name="Currency 3 2 3 12 2" xfId="29951" xr:uid="{00000000-0005-0000-0000-0000F51A0000}"/>
    <cellStyle name="Currency 3 2 3 13" xfId="6903" xr:uid="{00000000-0005-0000-0000-0000F61A0000}"/>
    <cellStyle name="Currency 3 2 3 13 2" xfId="29952" xr:uid="{00000000-0005-0000-0000-0000F61A0000}"/>
    <cellStyle name="Currency 3 2 3 14" xfId="6904" xr:uid="{00000000-0005-0000-0000-0000F71A0000}"/>
    <cellStyle name="Currency 3 2 3 14 2" xfId="29953" xr:uid="{00000000-0005-0000-0000-0000F71A0000}"/>
    <cellStyle name="Currency 3 2 3 15" xfId="6905" xr:uid="{00000000-0005-0000-0000-0000F81A0000}"/>
    <cellStyle name="Currency 3 2 3 15 2" xfId="29954" xr:uid="{00000000-0005-0000-0000-0000F81A0000}"/>
    <cellStyle name="Currency 3 2 3 16" xfId="6906" xr:uid="{00000000-0005-0000-0000-0000F91A0000}"/>
    <cellStyle name="Currency 3 2 3 16 2" xfId="29955" xr:uid="{00000000-0005-0000-0000-0000F91A0000}"/>
    <cellStyle name="Currency 3 2 3 17" xfId="6907" xr:uid="{00000000-0005-0000-0000-0000FA1A0000}"/>
    <cellStyle name="Currency 3 2 3 17 2" xfId="29956" xr:uid="{00000000-0005-0000-0000-0000FA1A0000}"/>
    <cellStyle name="Currency 3 2 3 18" xfId="6908" xr:uid="{00000000-0005-0000-0000-0000FB1A0000}"/>
    <cellStyle name="Currency 3 2 3 18 2" xfId="29957" xr:uid="{00000000-0005-0000-0000-0000FB1A0000}"/>
    <cellStyle name="Currency 3 2 3 19" xfId="6909" xr:uid="{00000000-0005-0000-0000-0000FC1A0000}"/>
    <cellStyle name="Currency 3 2 3 19 2" xfId="29958" xr:uid="{00000000-0005-0000-0000-0000FC1A0000}"/>
    <cellStyle name="Currency 3 2 3 2" xfId="6910" xr:uid="{00000000-0005-0000-0000-0000FD1A0000}"/>
    <cellStyle name="Currency 3 2 3 2 2" xfId="29959" xr:uid="{00000000-0005-0000-0000-0000FD1A0000}"/>
    <cellStyle name="Currency 3 2 3 20" xfId="6911" xr:uid="{00000000-0005-0000-0000-0000FE1A0000}"/>
    <cellStyle name="Currency 3 2 3 20 2" xfId="29960" xr:uid="{00000000-0005-0000-0000-0000FE1A0000}"/>
    <cellStyle name="Currency 3 2 3 21" xfId="6912" xr:uid="{00000000-0005-0000-0000-0000FF1A0000}"/>
    <cellStyle name="Currency 3 2 3 21 2" xfId="29961" xr:uid="{00000000-0005-0000-0000-0000FF1A0000}"/>
    <cellStyle name="Currency 3 2 3 22" xfId="6913" xr:uid="{00000000-0005-0000-0000-0000001B0000}"/>
    <cellStyle name="Currency 3 2 3 22 2" xfId="29962" xr:uid="{00000000-0005-0000-0000-0000001B0000}"/>
    <cellStyle name="Currency 3 2 3 23" xfId="6914" xr:uid="{00000000-0005-0000-0000-0000011B0000}"/>
    <cellStyle name="Currency 3 2 3 23 2" xfId="29963" xr:uid="{00000000-0005-0000-0000-0000011B0000}"/>
    <cellStyle name="Currency 3 2 3 24" xfId="6915" xr:uid="{00000000-0005-0000-0000-0000021B0000}"/>
    <cellStyle name="Currency 3 2 3 24 2" xfId="29964" xr:uid="{00000000-0005-0000-0000-0000021B0000}"/>
    <cellStyle name="Currency 3 2 3 25" xfId="6916" xr:uid="{00000000-0005-0000-0000-0000031B0000}"/>
    <cellStyle name="Currency 3 2 3 25 2" xfId="29965" xr:uid="{00000000-0005-0000-0000-0000031B0000}"/>
    <cellStyle name="Currency 3 2 3 26" xfId="6917" xr:uid="{00000000-0005-0000-0000-0000041B0000}"/>
    <cellStyle name="Currency 3 2 3 26 2" xfId="29966" xr:uid="{00000000-0005-0000-0000-0000041B0000}"/>
    <cellStyle name="Currency 3 2 3 27" xfId="6918" xr:uid="{00000000-0005-0000-0000-0000051B0000}"/>
    <cellStyle name="Currency 3 2 3 27 2" xfId="29967" xr:uid="{00000000-0005-0000-0000-0000051B0000}"/>
    <cellStyle name="Currency 3 2 3 28" xfId="6919" xr:uid="{00000000-0005-0000-0000-0000061B0000}"/>
    <cellStyle name="Currency 3 2 3 28 2" xfId="29968" xr:uid="{00000000-0005-0000-0000-0000061B0000}"/>
    <cellStyle name="Currency 3 2 3 29" xfId="6920" xr:uid="{00000000-0005-0000-0000-0000071B0000}"/>
    <cellStyle name="Currency 3 2 3 29 2" xfId="29969" xr:uid="{00000000-0005-0000-0000-0000071B0000}"/>
    <cellStyle name="Currency 3 2 3 3" xfId="6921" xr:uid="{00000000-0005-0000-0000-0000081B0000}"/>
    <cellStyle name="Currency 3 2 3 3 2" xfId="29970" xr:uid="{00000000-0005-0000-0000-0000081B0000}"/>
    <cellStyle name="Currency 3 2 3 30" xfId="6922" xr:uid="{00000000-0005-0000-0000-0000091B0000}"/>
    <cellStyle name="Currency 3 2 3 30 2" xfId="29971" xr:uid="{00000000-0005-0000-0000-0000091B0000}"/>
    <cellStyle name="Currency 3 2 3 31" xfId="6923" xr:uid="{00000000-0005-0000-0000-00000A1B0000}"/>
    <cellStyle name="Currency 3 2 3 31 2" xfId="29972" xr:uid="{00000000-0005-0000-0000-00000A1B0000}"/>
    <cellStyle name="Currency 3 2 3 32" xfId="6924" xr:uid="{00000000-0005-0000-0000-00000B1B0000}"/>
    <cellStyle name="Currency 3 2 3 32 2" xfId="29973" xr:uid="{00000000-0005-0000-0000-00000B1B0000}"/>
    <cellStyle name="Currency 3 2 3 33" xfId="6925" xr:uid="{00000000-0005-0000-0000-00000C1B0000}"/>
    <cellStyle name="Currency 3 2 3 33 2" xfId="29974" xr:uid="{00000000-0005-0000-0000-00000C1B0000}"/>
    <cellStyle name="Currency 3 2 3 34" xfId="6926" xr:uid="{00000000-0005-0000-0000-00000D1B0000}"/>
    <cellStyle name="Currency 3 2 3 34 2" xfId="29975" xr:uid="{00000000-0005-0000-0000-00000D1B0000}"/>
    <cellStyle name="Currency 3 2 3 35" xfId="6927" xr:uid="{00000000-0005-0000-0000-00000E1B0000}"/>
    <cellStyle name="Currency 3 2 3 35 2" xfId="29976" xr:uid="{00000000-0005-0000-0000-00000E1B0000}"/>
    <cellStyle name="Currency 3 2 3 36" xfId="6928" xr:uid="{00000000-0005-0000-0000-00000F1B0000}"/>
    <cellStyle name="Currency 3 2 3 36 2" xfId="29977" xr:uid="{00000000-0005-0000-0000-00000F1B0000}"/>
    <cellStyle name="Currency 3 2 3 37" xfId="6929" xr:uid="{00000000-0005-0000-0000-0000101B0000}"/>
    <cellStyle name="Currency 3 2 3 37 2" xfId="29978" xr:uid="{00000000-0005-0000-0000-0000101B0000}"/>
    <cellStyle name="Currency 3 2 3 38" xfId="29948" xr:uid="{00000000-0005-0000-0000-0000F21A0000}"/>
    <cellStyle name="Currency 3 2 3 4" xfId="6930" xr:uid="{00000000-0005-0000-0000-0000111B0000}"/>
    <cellStyle name="Currency 3 2 3 4 2" xfId="29979" xr:uid="{00000000-0005-0000-0000-0000111B0000}"/>
    <cellStyle name="Currency 3 2 3 5" xfId="6931" xr:uid="{00000000-0005-0000-0000-0000121B0000}"/>
    <cellStyle name="Currency 3 2 3 5 2" xfId="29980" xr:uid="{00000000-0005-0000-0000-0000121B0000}"/>
    <cellStyle name="Currency 3 2 3 6" xfId="6932" xr:uid="{00000000-0005-0000-0000-0000131B0000}"/>
    <cellStyle name="Currency 3 2 3 6 2" xfId="29981" xr:uid="{00000000-0005-0000-0000-0000131B0000}"/>
    <cellStyle name="Currency 3 2 3 7" xfId="6933" xr:uid="{00000000-0005-0000-0000-0000141B0000}"/>
    <cellStyle name="Currency 3 2 3 7 2" xfId="29982" xr:uid="{00000000-0005-0000-0000-0000141B0000}"/>
    <cellStyle name="Currency 3 2 3 8" xfId="6934" xr:uid="{00000000-0005-0000-0000-0000151B0000}"/>
    <cellStyle name="Currency 3 2 3 8 2" xfId="29983" xr:uid="{00000000-0005-0000-0000-0000151B0000}"/>
    <cellStyle name="Currency 3 2 3 9" xfId="6935" xr:uid="{00000000-0005-0000-0000-0000161B0000}"/>
    <cellStyle name="Currency 3 2 3 9 2" xfId="29984" xr:uid="{00000000-0005-0000-0000-0000161B0000}"/>
    <cellStyle name="Currency 3 2 30" xfId="6936" xr:uid="{00000000-0005-0000-0000-0000171B0000}"/>
    <cellStyle name="Currency 3 2 30 2" xfId="29985" xr:uid="{00000000-0005-0000-0000-0000171B0000}"/>
    <cellStyle name="Currency 3 2 31" xfId="6937" xr:uid="{00000000-0005-0000-0000-0000181B0000}"/>
    <cellStyle name="Currency 3 2 31 2" xfId="29986" xr:uid="{00000000-0005-0000-0000-0000181B0000}"/>
    <cellStyle name="Currency 3 2 32" xfId="6938" xr:uid="{00000000-0005-0000-0000-0000191B0000}"/>
    <cellStyle name="Currency 3 2 32 2" xfId="29987" xr:uid="{00000000-0005-0000-0000-0000191B0000}"/>
    <cellStyle name="Currency 3 2 33" xfId="6939" xr:uid="{00000000-0005-0000-0000-00001A1B0000}"/>
    <cellStyle name="Currency 3 2 33 2" xfId="29988" xr:uid="{00000000-0005-0000-0000-00001A1B0000}"/>
    <cellStyle name="Currency 3 2 34" xfId="6940" xr:uid="{00000000-0005-0000-0000-00001B1B0000}"/>
    <cellStyle name="Currency 3 2 34 2" xfId="29989" xr:uid="{00000000-0005-0000-0000-00001B1B0000}"/>
    <cellStyle name="Currency 3 2 35" xfId="6941" xr:uid="{00000000-0005-0000-0000-00001C1B0000}"/>
    <cellStyle name="Currency 3 2 35 2" xfId="29990" xr:uid="{00000000-0005-0000-0000-00001C1B0000}"/>
    <cellStyle name="Currency 3 2 36" xfId="6942" xr:uid="{00000000-0005-0000-0000-00001D1B0000}"/>
    <cellStyle name="Currency 3 2 36 2" xfId="29991" xr:uid="{00000000-0005-0000-0000-00001D1B0000}"/>
    <cellStyle name="Currency 3 2 37" xfId="6943" xr:uid="{00000000-0005-0000-0000-00001E1B0000}"/>
    <cellStyle name="Currency 3 2 37 2" xfId="29992" xr:uid="{00000000-0005-0000-0000-00001E1B0000}"/>
    <cellStyle name="Currency 3 2 38" xfId="6944" xr:uid="{00000000-0005-0000-0000-00001F1B0000}"/>
    <cellStyle name="Currency 3 2 38 2" xfId="29993" xr:uid="{00000000-0005-0000-0000-00001F1B0000}"/>
    <cellStyle name="Currency 3 2 39" xfId="6945" xr:uid="{00000000-0005-0000-0000-0000201B0000}"/>
    <cellStyle name="Currency 3 2 39 2" xfId="29994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0 2" xfId="29996" xr:uid="{00000000-0005-0000-0000-0000221B0000}"/>
    <cellStyle name="Currency 3 2 4 11" xfId="6948" xr:uid="{00000000-0005-0000-0000-0000231B0000}"/>
    <cellStyle name="Currency 3 2 4 11 2" xfId="29997" xr:uid="{00000000-0005-0000-0000-0000231B0000}"/>
    <cellStyle name="Currency 3 2 4 12" xfId="6949" xr:uid="{00000000-0005-0000-0000-0000241B0000}"/>
    <cellStyle name="Currency 3 2 4 12 2" xfId="29998" xr:uid="{00000000-0005-0000-0000-0000241B0000}"/>
    <cellStyle name="Currency 3 2 4 13" xfId="29995" xr:uid="{00000000-0005-0000-0000-0000211B0000}"/>
    <cellStyle name="Currency 3 2 4 2" xfId="6950" xr:uid="{00000000-0005-0000-0000-0000251B0000}"/>
    <cellStyle name="Currency 3 2 4 2 2" xfId="29999" xr:uid="{00000000-0005-0000-0000-0000251B0000}"/>
    <cellStyle name="Currency 3 2 4 3" xfId="6951" xr:uid="{00000000-0005-0000-0000-0000261B0000}"/>
    <cellStyle name="Currency 3 2 4 3 2" xfId="30000" xr:uid="{00000000-0005-0000-0000-0000261B0000}"/>
    <cellStyle name="Currency 3 2 4 4" xfId="6952" xr:uid="{00000000-0005-0000-0000-0000271B0000}"/>
    <cellStyle name="Currency 3 2 4 4 2" xfId="30001" xr:uid="{00000000-0005-0000-0000-0000271B0000}"/>
    <cellStyle name="Currency 3 2 4 5" xfId="6953" xr:uid="{00000000-0005-0000-0000-0000281B0000}"/>
    <cellStyle name="Currency 3 2 4 5 2" xfId="30002" xr:uid="{00000000-0005-0000-0000-0000281B0000}"/>
    <cellStyle name="Currency 3 2 4 6" xfId="6954" xr:uid="{00000000-0005-0000-0000-0000291B0000}"/>
    <cellStyle name="Currency 3 2 4 6 2" xfId="30003" xr:uid="{00000000-0005-0000-0000-0000291B0000}"/>
    <cellStyle name="Currency 3 2 4 7" xfId="6955" xr:uid="{00000000-0005-0000-0000-00002A1B0000}"/>
    <cellStyle name="Currency 3 2 4 7 2" xfId="30004" xr:uid="{00000000-0005-0000-0000-00002A1B0000}"/>
    <cellStyle name="Currency 3 2 4 8" xfId="6956" xr:uid="{00000000-0005-0000-0000-00002B1B0000}"/>
    <cellStyle name="Currency 3 2 4 8 2" xfId="30005" xr:uid="{00000000-0005-0000-0000-00002B1B0000}"/>
    <cellStyle name="Currency 3 2 4 9" xfId="6957" xr:uid="{00000000-0005-0000-0000-00002C1B0000}"/>
    <cellStyle name="Currency 3 2 4 9 2" xfId="30006" xr:uid="{00000000-0005-0000-0000-00002C1B0000}"/>
    <cellStyle name="Currency 3 2 40" xfId="6958" xr:uid="{00000000-0005-0000-0000-00002D1B0000}"/>
    <cellStyle name="Currency 3 2 40 2" xfId="30007" xr:uid="{00000000-0005-0000-0000-00002D1B0000}"/>
    <cellStyle name="Currency 3 2 41" xfId="6959" xr:uid="{00000000-0005-0000-0000-00002E1B0000}"/>
    <cellStyle name="Currency 3 2 41 2" xfId="30008" xr:uid="{00000000-0005-0000-0000-00002E1B0000}"/>
    <cellStyle name="Currency 3 2 42" xfId="6960" xr:uid="{00000000-0005-0000-0000-00002F1B0000}"/>
    <cellStyle name="Currency 3 2 42 2" xfId="30009" xr:uid="{00000000-0005-0000-0000-00002F1B0000}"/>
    <cellStyle name="Currency 3 2 43" xfId="6961" xr:uid="{00000000-0005-0000-0000-0000301B0000}"/>
    <cellStyle name="Currency 3 2 43 2" xfId="30010" xr:uid="{00000000-0005-0000-0000-0000301B0000}"/>
    <cellStyle name="Currency 3 2 44" xfId="6962" xr:uid="{00000000-0005-0000-0000-0000311B0000}"/>
    <cellStyle name="Currency 3 2 44 2" xfId="30011" xr:uid="{00000000-0005-0000-0000-0000311B0000}"/>
    <cellStyle name="Currency 3 2 45" xfId="6963" xr:uid="{00000000-0005-0000-0000-0000321B0000}"/>
    <cellStyle name="Currency 3 2 45 2" xfId="30012" xr:uid="{00000000-0005-0000-0000-0000321B0000}"/>
    <cellStyle name="Currency 3 2 46" xfId="6964" xr:uid="{00000000-0005-0000-0000-0000331B0000}"/>
    <cellStyle name="Currency 3 2 46 2" xfId="30013" xr:uid="{00000000-0005-0000-0000-0000331B0000}"/>
    <cellStyle name="Currency 3 2 47" xfId="6965" xr:uid="{00000000-0005-0000-0000-0000341B0000}"/>
    <cellStyle name="Currency 3 2 47 2" xfId="30014" xr:uid="{00000000-0005-0000-0000-0000341B0000}"/>
    <cellStyle name="Currency 3 2 48" xfId="6966" xr:uid="{00000000-0005-0000-0000-0000351B0000}"/>
    <cellStyle name="Currency 3 2 48 2" xfId="30015" xr:uid="{00000000-0005-0000-0000-0000351B0000}"/>
    <cellStyle name="Currency 3 2 49" xfId="6967" xr:uid="{00000000-0005-0000-0000-0000361B0000}"/>
    <cellStyle name="Currency 3 2 49 2" xfId="30016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0 2" xfId="30018" xr:uid="{00000000-0005-0000-0000-0000381B0000}"/>
    <cellStyle name="Currency 3 2 5 11" xfId="6970" xr:uid="{00000000-0005-0000-0000-0000391B0000}"/>
    <cellStyle name="Currency 3 2 5 11 2" xfId="30019" xr:uid="{00000000-0005-0000-0000-0000391B0000}"/>
    <cellStyle name="Currency 3 2 5 12" xfId="6971" xr:uid="{00000000-0005-0000-0000-00003A1B0000}"/>
    <cellStyle name="Currency 3 2 5 12 2" xfId="30020" xr:uid="{00000000-0005-0000-0000-00003A1B0000}"/>
    <cellStyle name="Currency 3 2 5 13" xfId="30017" xr:uid="{00000000-0005-0000-0000-0000371B0000}"/>
    <cellStyle name="Currency 3 2 5 2" xfId="6972" xr:uid="{00000000-0005-0000-0000-00003B1B0000}"/>
    <cellStyle name="Currency 3 2 5 2 2" xfId="30021" xr:uid="{00000000-0005-0000-0000-00003B1B0000}"/>
    <cellStyle name="Currency 3 2 5 3" xfId="6973" xr:uid="{00000000-0005-0000-0000-00003C1B0000}"/>
    <cellStyle name="Currency 3 2 5 3 2" xfId="30022" xr:uid="{00000000-0005-0000-0000-00003C1B0000}"/>
    <cellStyle name="Currency 3 2 5 4" xfId="6974" xr:uid="{00000000-0005-0000-0000-00003D1B0000}"/>
    <cellStyle name="Currency 3 2 5 4 2" xfId="30023" xr:uid="{00000000-0005-0000-0000-00003D1B0000}"/>
    <cellStyle name="Currency 3 2 5 5" xfId="6975" xr:uid="{00000000-0005-0000-0000-00003E1B0000}"/>
    <cellStyle name="Currency 3 2 5 5 2" xfId="30024" xr:uid="{00000000-0005-0000-0000-00003E1B0000}"/>
    <cellStyle name="Currency 3 2 5 6" xfId="6976" xr:uid="{00000000-0005-0000-0000-00003F1B0000}"/>
    <cellStyle name="Currency 3 2 5 6 2" xfId="30025" xr:uid="{00000000-0005-0000-0000-00003F1B0000}"/>
    <cellStyle name="Currency 3 2 5 7" xfId="6977" xr:uid="{00000000-0005-0000-0000-0000401B0000}"/>
    <cellStyle name="Currency 3 2 5 7 2" xfId="30026" xr:uid="{00000000-0005-0000-0000-0000401B0000}"/>
    <cellStyle name="Currency 3 2 5 8" xfId="6978" xr:uid="{00000000-0005-0000-0000-0000411B0000}"/>
    <cellStyle name="Currency 3 2 5 8 2" xfId="30027" xr:uid="{00000000-0005-0000-0000-0000411B0000}"/>
    <cellStyle name="Currency 3 2 5 9" xfId="6979" xr:uid="{00000000-0005-0000-0000-0000421B0000}"/>
    <cellStyle name="Currency 3 2 5 9 2" xfId="30028" xr:uid="{00000000-0005-0000-0000-0000421B0000}"/>
    <cellStyle name="Currency 3 2 50" xfId="6980" xr:uid="{00000000-0005-0000-0000-0000431B0000}"/>
    <cellStyle name="Currency 3 2 50 2" xfId="30029" xr:uid="{00000000-0005-0000-0000-0000431B0000}"/>
    <cellStyle name="Currency 3 2 51" xfId="6981" xr:uid="{00000000-0005-0000-0000-0000441B0000}"/>
    <cellStyle name="Currency 3 2 51 2" xfId="30030" xr:uid="{00000000-0005-0000-0000-0000441B0000}"/>
    <cellStyle name="Currency 3 2 52" xfId="6982" xr:uid="{00000000-0005-0000-0000-0000451B0000}"/>
    <cellStyle name="Currency 3 2 52 2" xfId="30031" xr:uid="{00000000-0005-0000-0000-0000451B0000}"/>
    <cellStyle name="Currency 3 2 53" xfId="6983" xr:uid="{00000000-0005-0000-0000-0000461B0000}"/>
    <cellStyle name="Currency 3 2 53 2" xfId="30032" xr:uid="{00000000-0005-0000-0000-0000461B0000}"/>
    <cellStyle name="Currency 3 2 54" xfId="6984" xr:uid="{00000000-0005-0000-0000-0000471B0000}"/>
    <cellStyle name="Currency 3 2 54 2" xfId="30033" xr:uid="{00000000-0005-0000-0000-0000471B0000}"/>
    <cellStyle name="Currency 3 2 55" xfId="6985" xr:uid="{00000000-0005-0000-0000-0000481B0000}"/>
    <cellStyle name="Currency 3 2 55 2" xfId="30034" xr:uid="{00000000-0005-0000-0000-0000481B0000}"/>
    <cellStyle name="Currency 3 2 56" xfId="6986" xr:uid="{00000000-0005-0000-0000-0000491B0000}"/>
    <cellStyle name="Currency 3 2 56 2" xfId="30035" xr:uid="{00000000-0005-0000-0000-0000491B0000}"/>
    <cellStyle name="Currency 3 2 57" xfId="6987" xr:uid="{00000000-0005-0000-0000-00004A1B0000}"/>
    <cellStyle name="Currency 3 2 57 2" xfId="30036" xr:uid="{00000000-0005-0000-0000-00004A1B0000}"/>
    <cellStyle name="Currency 3 2 58" xfId="6988" xr:uid="{00000000-0005-0000-0000-00004B1B0000}"/>
    <cellStyle name="Currency 3 2 58 2" xfId="30037" xr:uid="{00000000-0005-0000-0000-00004B1B0000}"/>
    <cellStyle name="Currency 3 2 59" xfId="6989" xr:uid="{00000000-0005-0000-0000-00004C1B0000}"/>
    <cellStyle name="Currency 3 2 59 2" xfId="30038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0 2" xfId="30040" xr:uid="{00000000-0005-0000-0000-00004E1B0000}"/>
    <cellStyle name="Currency 3 2 6 11" xfId="6992" xr:uid="{00000000-0005-0000-0000-00004F1B0000}"/>
    <cellStyle name="Currency 3 2 6 11 2" xfId="30041" xr:uid="{00000000-0005-0000-0000-00004F1B0000}"/>
    <cellStyle name="Currency 3 2 6 12" xfId="6993" xr:uid="{00000000-0005-0000-0000-0000501B0000}"/>
    <cellStyle name="Currency 3 2 6 12 2" xfId="30042" xr:uid="{00000000-0005-0000-0000-0000501B0000}"/>
    <cellStyle name="Currency 3 2 6 13" xfId="30039" xr:uid="{00000000-0005-0000-0000-00004D1B0000}"/>
    <cellStyle name="Currency 3 2 6 2" xfId="6994" xr:uid="{00000000-0005-0000-0000-0000511B0000}"/>
    <cellStyle name="Currency 3 2 6 2 2" xfId="30043" xr:uid="{00000000-0005-0000-0000-0000511B0000}"/>
    <cellStyle name="Currency 3 2 6 3" xfId="6995" xr:uid="{00000000-0005-0000-0000-0000521B0000}"/>
    <cellStyle name="Currency 3 2 6 3 2" xfId="30044" xr:uid="{00000000-0005-0000-0000-0000521B0000}"/>
    <cellStyle name="Currency 3 2 6 4" xfId="6996" xr:uid="{00000000-0005-0000-0000-0000531B0000}"/>
    <cellStyle name="Currency 3 2 6 4 2" xfId="30045" xr:uid="{00000000-0005-0000-0000-0000531B0000}"/>
    <cellStyle name="Currency 3 2 6 5" xfId="6997" xr:uid="{00000000-0005-0000-0000-0000541B0000}"/>
    <cellStyle name="Currency 3 2 6 5 2" xfId="30046" xr:uid="{00000000-0005-0000-0000-0000541B0000}"/>
    <cellStyle name="Currency 3 2 6 6" xfId="6998" xr:uid="{00000000-0005-0000-0000-0000551B0000}"/>
    <cellStyle name="Currency 3 2 6 6 2" xfId="30047" xr:uid="{00000000-0005-0000-0000-0000551B0000}"/>
    <cellStyle name="Currency 3 2 6 7" xfId="6999" xr:uid="{00000000-0005-0000-0000-0000561B0000}"/>
    <cellStyle name="Currency 3 2 6 7 2" xfId="30048" xr:uid="{00000000-0005-0000-0000-0000561B0000}"/>
    <cellStyle name="Currency 3 2 6 8" xfId="7000" xr:uid="{00000000-0005-0000-0000-0000571B0000}"/>
    <cellStyle name="Currency 3 2 6 8 2" xfId="30049" xr:uid="{00000000-0005-0000-0000-0000571B0000}"/>
    <cellStyle name="Currency 3 2 6 9" xfId="7001" xr:uid="{00000000-0005-0000-0000-0000581B0000}"/>
    <cellStyle name="Currency 3 2 6 9 2" xfId="30050" xr:uid="{00000000-0005-0000-0000-0000581B0000}"/>
    <cellStyle name="Currency 3 2 60" xfId="7002" xr:uid="{00000000-0005-0000-0000-0000591B0000}"/>
    <cellStyle name="Currency 3 2 60 2" xfId="30051" xr:uid="{00000000-0005-0000-0000-0000591B0000}"/>
    <cellStyle name="Currency 3 2 61" xfId="7003" xr:uid="{00000000-0005-0000-0000-00005A1B0000}"/>
    <cellStyle name="Currency 3 2 61 2" xfId="30052" xr:uid="{00000000-0005-0000-0000-00005A1B0000}"/>
    <cellStyle name="Currency 3 2 62" xfId="7004" xr:uid="{00000000-0005-0000-0000-00005B1B0000}"/>
    <cellStyle name="Currency 3 2 62 2" xfId="30053" xr:uid="{00000000-0005-0000-0000-00005B1B0000}"/>
    <cellStyle name="Currency 3 2 63" xfId="7005" xr:uid="{00000000-0005-0000-0000-00005C1B0000}"/>
    <cellStyle name="Currency 3 2 63 2" xfId="30054" xr:uid="{00000000-0005-0000-0000-00005C1B0000}"/>
    <cellStyle name="Currency 3 2 64" xfId="7006" xr:uid="{00000000-0005-0000-0000-00005D1B0000}"/>
    <cellStyle name="Currency 3 2 64 2" xfId="30055" xr:uid="{00000000-0005-0000-0000-00005D1B0000}"/>
    <cellStyle name="Currency 3 2 65" xfId="7007" xr:uid="{00000000-0005-0000-0000-00005E1B0000}"/>
    <cellStyle name="Currency 3 2 65 2" xfId="30056" xr:uid="{00000000-0005-0000-0000-00005E1B0000}"/>
    <cellStyle name="Currency 3 2 66" xfId="7008" xr:uid="{00000000-0005-0000-0000-00005F1B0000}"/>
    <cellStyle name="Currency 3 2 66 2" xfId="30057" xr:uid="{00000000-0005-0000-0000-00005F1B0000}"/>
    <cellStyle name="Currency 3 2 67" xfId="7009" xr:uid="{00000000-0005-0000-0000-0000601B0000}"/>
    <cellStyle name="Currency 3 2 67 2" xfId="30058" xr:uid="{00000000-0005-0000-0000-0000601B0000}"/>
    <cellStyle name="Currency 3 2 68" xfId="7010" xr:uid="{00000000-0005-0000-0000-0000611B0000}"/>
    <cellStyle name="Currency 3 2 68 2" xfId="30059" xr:uid="{00000000-0005-0000-0000-0000611B0000}"/>
    <cellStyle name="Currency 3 2 69" xfId="7011" xr:uid="{00000000-0005-0000-0000-0000621B0000}"/>
    <cellStyle name="Currency 3 2 69 2" xfId="30060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0 2" xfId="30062" xr:uid="{00000000-0005-0000-0000-0000641B0000}"/>
    <cellStyle name="Currency 3 2 7 11" xfId="7014" xr:uid="{00000000-0005-0000-0000-0000651B0000}"/>
    <cellStyle name="Currency 3 2 7 11 2" xfId="30063" xr:uid="{00000000-0005-0000-0000-0000651B0000}"/>
    <cellStyle name="Currency 3 2 7 12" xfId="7015" xr:uid="{00000000-0005-0000-0000-0000661B0000}"/>
    <cellStyle name="Currency 3 2 7 12 2" xfId="30064" xr:uid="{00000000-0005-0000-0000-0000661B0000}"/>
    <cellStyle name="Currency 3 2 7 13" xfId="30061" xr:uid="{00000000-0005-0000-0000-0000631B0000}"/>
    <cellStyle name="Currency 3 2 7 2" xfId="7016" xr:uid="{00000000-0005-0000-0000-0000671B0000}"/>
    <cellStyle name="Currency 3 2 7 2 2" xfId="30065" xr:uid="{00000000-0005-0000-0000-0000671B0000}"/>
    <cellStyle name="Currency 3 2 7 3" xfId="7017" xr:uid="{00000000-0005-0000-0000-0000681B0000}"/>
    <cellStyle name="Currency 3 2 7 3 2" xfId="30066" xr:uid="{00000000-0005-0000-0000-0000681B0000}"/>
    <cellStyle name="Currency 3 2 7 4" xfId="7018" xr:uid="{00000000-0005-0000-0000-0000691B0000}"/>
    <cellStyle name="Currency 3 2 7 4 2" xfId="30067" xr:uid="{00000000-0005-0000-0000-0000691B0000}"/>
    <cellStyle name="Currency 3 2 7 5" xfId="7019" xr:uid="{00000000-0005-0000-0000-00006A1B0000}"/>
    <cellStyle name="Currency 3 2 7 5 2" xfId="30068" xr:uid="{00000000-0005-0000-0000-00006A1B0000}"/>
    <cellStyle name="Currency 3 2 7 6" xfId="7020" xr:uid="{00000000-0005-0000-0000-00006B1B0000}"/>
    <cellStyle name="Currency 3 2 7 6 2" xfId="30069" xr:uid="{00000000-0005-0000-0000-00006B1B0000}"/>
    <cellStyle name="Currency 3 2 7 7" xfId="7021" xr:uid="{00000000-0005-0000-0000-00006C1B0000}"/>
    <cellStyle name="Currency 3 2 7 7 2" xfId="30070" xr:uid="{00000000-0005-0000-0000-00006C1B0000}"/>
    <cellStyle name="Currency 3 2 7 8" xfId="7022" xr:uid="{00000000-0005-0000-0000-00006D1B0000}"/>
    <cellStyle name="Currency 3 2 7 8 2" xfId="30071" xr:uid="{00000000-0005-0000-0000-00006D1B0000}"/>
    <cellStyle name="Currency 3 2 7 9" xfId="7023" xr:uid="{00000000-0005-0000-0000-00006E1B0000}"/>
    <cellStyle name="Currency 3 2 7 9 2" xfId="30072" xr:uid="{00000000-0005-0000-0000-00006E1B0000}"/>
    <cellStyle name="Currency 3 2 70" xfId="7024" xr:uid="{00000000-0005-0000-0000-00006F1B0000}"/>
    <cellStyle name="Currency 3 2 70 2" xfId="30073" xr:uid="{00000000-0005-0000-0000-00006F1B0000}"/>
    <cellStyle name="Currency 3 2 71" xfId="7025" xr:uid="{00000000-0005-0000-0000-0000701B0000}"/>
    <cellStyle name="Currency 3 2 71 2" xfId="30074" xr:uid="{00000000-0005-0000-0000-0000701B0000}"/>
    <cellStyle name="Currency 3 2 72" xfId="7026" xr:uid="{00000000-0005-0000-0000-0000711B0000}"/>
    <cellStyle name="Currency 3 2 72 2" xfId="30075" xr:uid="{00000000-0005-0000-0000-0000711B0000}"/>
    <cellStyle name="Currency 3 2 73" xfId="7027" xr:uid="{00000000-0005-0000-0000-0000721B0000}"/>
    <cellStyle name="Currency 3 2 73 2" xfId="30076" xr:uid="{00000000-0005-0000-0000-0000721B0000}"/>
    <cellStyle name="Currency 3 2 74" xfId="7028" xr:uid="{00000000-0005-0000-0000-0000731B0000}"/>
    <cellStyle name="Currency 3 2 74 2" xfId="30077" xr:uid="{00000000-0005-0000-0000-0000731B0000}"/>
    <cellStyle name="Currency 3 2 75" xfId="7029" xr:uid="{00000000-0005-0000-0000-0000741B0000}"/>
    <cellStyle name="Currency 3 2 75 2" xfId="30078" xr:uid="{00000000-0005-0000-0000-0000741B0000}"/>
    <cellStyle name="Currency 3 2 76" xfId="7030" xr:uid="{00000000-0005-0000-0000-0000751B0000}"/>
    <cellStyle name="Currency 3 2 76 2" xfId="30079" xr:uid="{00000000-0005-0000-0000-0000751B0000}"/>
    <cellStyle name="Currency 3 2 77" xfId="7031" xr:uid="{00000000-0005-0000-0000-0000761B0000}"/>
    <cellStyle name="Currency 3 2 77 2" xfId="30080" xr:uid="{00000000-0005-0000-0000-0000761B0000}"/>
    <cellStyle name="Currency 3 2 78" xfId="7032" xr:uid="{00000000-0005-0000-0000-0000771B0000}"/>
    <cellStyle name="Currency 3 2 78 2" xfId="30081" xr:uid="{00000000-0005-0000-0000-0000771B0000}"/>
    <cellStyle name="Currency 3 2 79" xfId="7033" xr:uid="{00000000-0005-0000-0000-0000781B0000}"/>
    <cellStyle name="Currency 3 2 79 2" xfId="30082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0 2" xfId="30084" xr:uid="{00000000-0005-0000-0000-00007A1B0000}"/>
    <cellStyle name="Currency 3 2 8 11" xfId="7036" xr:uid="{00000000-0005-0000-0000-00007B1B0000}"/>
    <cellStyle name="Currency 3 2 8 11 2" xfId="30085" xr:uid="{00000000-0005-0000-0000-00007B1B0000}"/>
    <cellStyle name="Currency 3 2 8 12" xfId="7037" xr:uid="{00000000-0005-0000-0000-00007C1B0000}"/>
    <cellStyle name="Currency 3 2 8 12 2" xfId="30086" xr:uid="{00000000-0005-0000-0000-00007C1B0000}"/>
    <cellStyle name="Currency 3 2 8 13" xfId="30083" xr:uid="{00000000-0005-0000-0000-0000791B0000}"/>
    <cellStyle name="Currency 3 2 8 2" xfId="7038" xr:uid="{00000000-0005-0000-0000-00007D1B0000}"/>
    <cellStyle name="Currency 3 2 8 2 2" xfId="30087" xr:uid="{00000000-0005-0000-0000-00007D1B0000}"/>
    <cellStyle name="Currency 3 2 8 3" xfId="7039" xr:uid="{00000000-0005-0000-0000-00007E1B0000}"/>
    <cellStyle name="Currency 3 2 8 3 2" xfId="30088" xr:uid="{00000000-0005-0000-0000-00007E1B0000}"/>
    <cellStyle name="Currency 3 2 8 4" xfId="7040" xr:uid="{00000000-0005-0000-0000-00007F1B0000}"/>
    <cellStyle name="Currency 3 2 8 4 2" xfId="30089" xr:uid="{00000000-0005-0000-0000-00007F1B0000}"/>
    <cellStyle name="Currency 3 2 8 5" xfId="7041" xr:uid="{00000000-0005-0000-0000-0000801B0000}"/>
    <cellStyle name="Currency 3 2 8 5 2" xfId="30090" xr:uid="{00000000-0005-0000-0000-0000801B0000}"/>
    <cellStyle name="Currency 3 2 8 6" xfId="7042" xr:uid="{00000000-0005-0000-0000-0000811B0000}"/>
    <cellStyle name="Currency 3 2 8 6 2" xfId="30091" xr:uid="{00000000-0005-0000-0000-0000811B0000}"/>
    <cellStyle name="Currency 3 2 8 7" xfId="7043" xr:uid="{00000000-0005-0000-0000-0000821B0000}"/>
    <cellStyle name="Currency 3 2 8 7 2" xfId="30092" xr:uid="{00000000-0005-0000-0000-0000821B0000}"/>
    <cellStyle name="Currency 3 2 8 8" xfId="7044" xr:uid="{00000000-0005-0000-0000-0000831B0000}"/>
    <cellStyle name="Currency 3 2 8 8 2" xfId="30093" xr:uid="{00000000-0005-0000-0000-0000831B0000}"/>
    <cellStyle name="Currency 3 2 8 9" xfId="7045" xr:uid="{00000000-0005-0000-0000-0000841B0000}"/>
    <cellStyle name="Currency 3 2 8 9 2" xfId="30094" xr:uid="{00000000-0005-0000-0000-0000841B0000}"/>
    <cellStyle name="Currency 3 2 80" xfId="7046" xr:uid="{00000000-0005-0000-0000-0000851B0000}"/>
    <cellStyle name="Currency 3 2 80 2" xfId="30095" xr:uid="{00000000-0005-0000-0000-0000851B0000}"/>
    <cellStyle name="Currency 3 2 81" xfId="7047" xr:uid="{00000000-0005-0000-0000-0000861B0000}"/>
    <cellStyle name="Currency 3 2 81 2" xfId="30096" xr:uid="{00000000-0005-0000-0000-0000861B0000}"/>
    <cellStyle name="Currency 3 2 82" xfId="7048" xr:uid="{00000000-0005-0000-0000-0000871B0000}"/>
    <cellStyle name="Currency 3 2 82 2" xfId="30097" xr:uid="{00000000-0005-0000-0000-0000871B0000}"/>
    <cellStyle name="Currency 3 2 83" xfId="7049" xr:uid="{00000000-0005-0000-0000-0000881B0000}"/>
    <cellStyle name="Currency 3 2 83 2" xfId="30098" xr:uid="{00000000-0005-0000-0000-0000881B0000}"/>
    <cellStyle name="Currency 3 2 84" xfId="7050" xr:uid="{00000000-0005-0000-0000-0000891B0000}"/>
    <cellStyle name="Currency 3 2 84 2" xfId="30099" xr:uid="{00000000-0005-0000-0000-0000891B0000}"/>
    <cellStyle name="Currency 3 2 85" xfId="7051" xr:uid="{00000000-0005-0000-0000-00008A1B0000}"/>
    <cellStyle name="Currency 3 2 85 2" xfId="30100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0 2" xfId="30102" xr:uid="{00000000-0005-0000-0000-00008C1B0000}"/>
    <cellStyle name="Currency 3 2 9 11" xfId="7054" xr:uid="{00000000-0005-0000-0000-00008D1B0000}"/>
    <cellStyle name="Currency 3 2 9 11 2" xfId="30103" xr:uid="{00000000-0005-0000-0000-00008D1B0000}"/>
    <cellStyle name="Currency 3 2 9 12" xfId="7055" xr:uid="{00000000-0005-0000-0000-00008E1B0000}"/>
    <cellStyle name="Currency 3 2 9 12 2" xfId="30104" xr:uid="{00000000-0005-0000-0000-00008E1B0000}"/>
    <cellStyle name="Currency 3 2 9 13" xfId="30101" xr:uid="{00000000-0005-0000-0000-00008B1B0000}"/>
    <cellStyle name="Currency 3 2 9 2" xfId="7056" xr:uid="{00000000-0005-0000-0000-00008F1B0000}"/>
    <cellStyle name="Currency 3 2 9 2 2" xfId="30105" xr:uid="{00000000-0005-0000-0000-00008F1B0000}"/>
    <cellStyle name="Currency 3 2 9 3" xfId="7057" xr:uid="{00000000-0005-0000-0000-0000901B0000}"/>
    <cellStyle name="Currency 3 2 9 3 2" xfId="30106" xr:uid="{00000000-0005-0000-0000-0000901B0000}"/>
    <cellStyle name="Currency 3 2 9 4" xfId="7058" xr:uid="{00000000-0005-0000-0000-0000911B0000}"/>
    <cellStyle name="Currency 3 2 9 4 2" xfId="30107" xr:uid="{00000000-0005-0000-0000-0000911B0000}"/>
    <cellStyle name="Currency 3 2 9 5" xfId="7059" xr:uid="{00000000-0005-0000-0000-0000921B0000}"/>
    <cellStyle name="Currency 3 2 9 5 2" xfId="30108" xr:uid="{00000000-0005-0000-0000-0000921B0000}"/>
    <cellStyle name="Currency 3 2 9 6" xfId="7060" xr:uid="{00000000-0005-0000-0000-0000931B0000}"/>
    <cellStyle name="Currency 3 2 9 6 2" xfId="30109" xr:uid="{00000000-0005-0000-0000-0000931B0000}"/>
    <cellStyle name="Currency 3 2 9 7" xfId="7061" xr:uid="{00000000-0005-0000-0000-0000941B0000}"/>
    <cellStyle name="Currency 3 2 9 7 2" xfId="30110" xr:uid="{00000000-0005-0000-0000-0000941B0000}"/>
    <cellStyle name="Currency 3 2 9 8" xfId="7062" xr:uid="{00000000-0005-0000-0000-0000951B0000}"/>
    <cellStyle name="Currency 3 2 9 8 2" xfId="30111" xr:uid="{00000000-0005-0000-0000-0000951B0000}"/>
    <cellStyle name="Currency 3 2 9 9" xfId="7063" xr:uid="{00000000-0005-0000-0000-0000961B0000}"/>
    <cellStyle name="Currency 3 2 9 9 2" xfId="30112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2 2" xfId="30114" xr:uid="{00000000-0005-0000-0000-0000981B0000}"/>
    <cellStyle name="Currency 3 3 3" xfId="7066" xr:uid="{00000000-0005-0000-0000-0000991B0000}"/>
    <cellStyle name="Currency 3 3 3 2" xfId="30115" xr:uid="{00000000-0005-0000-0000-0000991B0000}"/>
    <cellStyle name="Currency 3 3 4" xfId="30113" xr:uid="{00000000-0005-0000-0000-0000971B0000}"/>
    <cellStyle name="Currency 3 4" xfId="7067" xr:uid="{00000000-0005-0000-0000-00009A1B0000}"/>
    <cellStyle name="Currency 3 4 2" xfId="7068" xr:uid="{00000000-0005-0000-0000-00009B1B0000}"/>
    <cellStyle name="Currency 3 4 2 2" xfId="30117" xr:uid="{00000000-0005-0000-0000-00009B1B0000}"/>
    <cellStyle name="Currency 3 4 3" xfId="7069" xr:uid="{00000000-0005-0000-0000-00009C1B0000}"/>
    <cellStyle name="Currency 3 4 3 2" xfId="30118" xr:uid="{00000000-0005-0000-0000-00009C1B0000}"/>
    <cellStyle name="Currency 3 4 4" xfId="30116" xr:uid="{00000000-0005-0000-0000-00009A1B0000}"/>
    <cellStyle name="Currency 3 5" xfId="7070" xr:uid="{00000000-0005-0000-0000-00009D1B0000}"/>
    <cellStyle name="Currency 3 5 2" xfId="7071" xr:uid="{00000000-0005-0000-0000-00009E1B0000}"/>
    <cellStyle name="Currency 3 5 2 2" xfId="30120" xr:uid="{00000000-0005-0000-0000-00009E1B0000}"/>
    <cellStyle name="Currency 3 5 3" xfId="7072" xr:uid="{00000000-0005-0000-0000-00009F1B0000}"/>
    <cellStyle name="Currency 3 5 3 2" xfId="30121" xr:uid="{00000000-0005-0000-0000-00009F1B0000}"/>
    <cellStyle name="Currency 3 5 4" xfId="30119" xr:uid="{00000000-0005-0000-0000-00009D1B0000}"/>
    <cellStyle name="Currency 3 6" xfId="7073" xr:uid="{00000000-0005-0000-0000-0000A01B0000}"/>
    <cellStyle name="Currency 3 6 2" xfId="7074" xr:uid="{00000000-0005-0000-0000-0000A11B0000}"/>
    <cellStyle name="Currency 3 6 2 2" xfId="30123" xr:uid="{00000000-0005-0000-0000-0000A11B0000}"/>
    <cellStyle name="Currency 3 6 3" xfId="7075" xr:uid="{00000000-0005-0000-0000-0000A21B0000}"/>
    <cellStyle name="Currency 3 6 3 2" xfId="30124" xr:uid="{00000000-0005-0000-0000-0000A21B0000}"/>
    <cellStyle name="Currency 3 6 4" xfId="30122" xr:uid="{00000000-0005-0000-0000-0000A01B0000}"/>
    <cellStyle name="Currency 3 7" xfId="7076" xr:uid="{00000000-0005-0000-0000-0000A31B0000}"/>
    <cellStyle name="Currency 3 7 2" xfId="30125" xr:uid="{00000000-0005-0000-0000-0000A31B0000}"/>
    <cellStyle name="Currency 3 8" xfId="7077" xr:uid="{00000000-0005-0000-0000-0000A41B0000}"/>
    <cellStyle name="Currency 3 8 2" xfId="30126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0 2" xfId="30128" xr:uid="{00000000-0005-0000-0000-0000A61B0000}"/>
    <cellStyle name="Currency 35 11" xfId="7080" xr:uid="{00000000-0005-0000-0000-0000A71B0000}"/>
    <cellStyle name="Currency 35 11 2" xfId="30129" xr:uid="{00000000-0005-0000-0000-0000A71B0000}"/>
    <cellStyle name="Currency 35 12" xfId="7081" xr:uid="{00000000-0005-0000-0000-0000A81B0000}"/>
    <cellStyle name="Currency 35 12 2" xfId="30130" xr:uid="{00000000-0005-0000-0000-0000A81B0000}"/>
    <cellStyle name="Currency 35 13" xfId="30127" xr:uid="{00000000-0005-0000-0000-0000A51B0000}"/>
    <cellStyle name="Currency 35 2" xfId="7082" xr:uid="{00000000-0005-0000-0000-0000A91B0000}"/>
    <cellStyle name="Currency 35 2 2" xfId="30131" xr:uid="{00000000-0005-0000-0000-0000A91B0000}"/>
    <cellStyle name="Currency 35 3" xfId="7083" xr:uid="{00000000-0005-0000-0000-0000AA1B0000}"/>
    <cellStyle name="Currency 35 3 2" xfId="30132" xr:uid="{00000000-0005-0000-0000-0000AA1B0000}"/>
    <cellStyle name="Currency 35 4" xfId="7084" xr:uid="{00000000-0005-0000-0000-0000AB1B0000}"/>
    <cellStyle name="Currency 35 4 2" xfId="30133" xr:uid="{00000000-0005-0000-0000-0000AB1B0000}"/>
    <cellStyle name="Currency 35 5" xfId="7085" xr:uid="{00000000-0005-0000-0000-0000AC1B0000}"/>
    <cellStyle name="Currency 35 5 2" xfId="30134" xr:uid="{00000000-0005-0000-0000-0000AC1B0000}"/>
    <cellStyle name="Currency 35 6" xfId="7086" xr:uid="{00000000-0005-0000-0000-0000AD1B0000}"/>
    <cellStyle name="Currency 35 6 2" xfId="30135" xr:uid="{00000000-0005-0000-0000-0000AD1B0000}"/>
    <cellStyle name="Currency 35 7" xfId="7087" xr:uid="{00000000-0005-0000-0000-0000AE1B0000}"/>
    <cellStyle name="Currency 35 7 2" xfId="30136" xr:uid="{00000000-0005-0000-0000-0000AE1B0000}"/>
    <cellStyle name="Currency 35 8" xfId="7088" xr:uid="{00000000-0005-0000-0000-0000AF1B0000}"/>
    <cellStyle name="Currency 35 8 2" xfId="30137" xr:uid="{00000000-0005-0000-0000-0000AF1B0000}"/>
    <cellStyle name="Currency 35 9" xfId="7089" xr:uid="{00000000-0005-0000-0000-0000B01B0000}"/>
    <cellStyle name="Currency 35 9 2" xfId="30138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0 2" xfId="30140" xr:uid="{00000000-0005-0000-0000-0000B21B0000}"/>
    <cellStyle name="Currency 36 11" xfId="7092" xr:uid="{00000000-0005-0000-0000-0000B31B0000}"/>
    <cellStyle name="Currency 36 11 2" xfId="30141" xr:uid="{00000000-0005-0000-0000-0000B31B0000}"/>
    <cellStyle name="Currency 36 12" xfId="7093" xr:uid="{00000000-0005-0000-0000-0000B41B0000}"/>
    <cellStyle name="Currency 36 12 2" xfId="30142" xr:uid="{00000000-0005-0000-0000-0000B41B0000}"/>
    <cellStyle name="Currency 36 13" xfId="30139" xr:uid="{00000000-0005-0000-0000-0000B11B0000}"/>
    <cellStyle name="Currency 36 2" xfId="7094" xr:uid="{00000000-0005-0000-0000-0000B51B0000}"/>
    <cellStyle name="Currency 36 2 2" xfId="30143" xr:uid="{00000000-0005-0000-0000-0000B51B0000}"/>
    <cellStyle name="Currency 36 3" xfId="7095" xr:uid="{00000000-0005-0000-0000-0000B61B0000}"/>
    <cellStyle name="Currency 36 3 2" xfId="30144" xr:uid="{00000000-0005-0000-0000-0000B61B0000}"/>
    <cellStyle name="Currency 36 4" xfId="7096" xr:uid="{00000000-0005-0000-0000-0000B71B0000}"/>
    <cellStyle name="Currency 36 4 2" xfId="30145" xr:uid="{00000000-0005-0000-0000-0000B71B0000}"/>
    <cellStyle name="Currency 36 5" xfId="7097" xr:uid="{00000000-0005-0000-0000-0000B81B0000}"/>
    <cellStyle name="Currency 36 5 2" xfId="30146" xr:uid="{00000000-0005-0000-0000-0000B81B0000}"/>
    <cellStyle name="Currency 36 6" xfId="7098" xr:uid="{00000000-0005-0000-0000-0000B91B0000}"/>
    <cellStyle name="Currency 36 6 2" xfId="30147" xr:uid="{00000000-0005-0000-0000-0000B91B0000}"/>
    <cellStyle name="Currency 36 7" xfId="7099" xr:uid="{00000000-0005-0000-0000-0000BA1B0000}"/>
    <cellStyle name="Currency 36 7 2" xfId="30148" xr:uid="{00000000-0005-0000-0000-0000BA1B0000}"/>
    <cellStyle name="Currency 36 8" xfId="7100" xr:uid="{00000000-0005-0000-0000-0000BB1B0000}"/>
    <cellStyle name="Currency 36 8 2" xfId="30149" xr:uid="{00000000-0005-0000-0000-0000BB1B0000}"/>
    <cellStyle name="Currency 36 9" xfId="7101" xr:uid="{00000000-0005-0000-0000-0000BC1B0000}"/>
    <cellStyle name="Currency 36 9 2" xfId="30150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0 2" xfId="30152" xr:uid="{00000000-0005-0000-0000-0000BE1B0000}"/>
    <cellStyle name="Currency 37 11" xfId="7104" xr:uid="{00000000-0005-0000-0000-0000BF1B0000}"/>
    <cellStyle name="Currency 37 11 2" xfId="30153" xr:uid="{00000000-0005-0000-0000-0000BF1B0000}"/>
    <cellStyle name="Currency 37 12" xfId="7105" xr:uid="{00000000-0005-0000-0000-0000C01B0000}"/>
    <cellStyle name="Currency 37 12 2" xfId="30154" xr:uid="{00000000-0005-0000-0000-0000C01B0000}"/>
    <cellStyle name="Currency 37 13" xfId="7106" xr:uid="{00000000-0005-0000-0000-0000C11B0000}"/>
    <cellStyle name="Currency 37 13 2" xfId="30155" xr:uid="{00000000-0005-0000-0000-0000C11B0000}"/>
    <cellStyle name="Currency 37 14" xfId="7107" xr:uid="{00000000-0005-0000-0000-0000C21B0000}"/>
    <cellStyle name="Currency 37 14 2" xfId="30156" xr:uid="{00000000-0005-0000-0000-0000C21B0000}"/>
    <cellStyle name="Currency 37 15" xfId="7108" xr:uid="{00000000-0005-0000-0000-0000C31B0000}"/>
    <cellStyle name="Currency 37 15 2" xfId="30157" xr:uid="{00000000-0005-0000-0000-0000C31B0000}"/>
    <cellStyle name="Currency 37 16" xfId="7109" xr:uid="{00000000-0005-0000-0000-0000C41B0000}"/>
    <cellStyle name="Currency 37 16 2" xfId="30158" xr:uid="{00000000-0005-0000-0000-0000C41B0000}"/>
    <cellStyle name="Currency 37 17" xfId="7110" xr:uid="{00000000-0005-0000-0000-0000C51B0000}"/>
    <cellStyle name="Currency 37 17 2" xfId="30159" xr:uid="{00000000-0005-0000-0000-0000C51B0000}"/>
    <cellStyle name="Currency 37 18" xfId="7111" xr:uid="{00000000-0005-0000-0000-0000C61B0000}"/>
    <cellStyle name="Currency 37 18 2" xfId="30160" xr:uid="{00000000-0005-0000-0000-0000C61B0000}"/>
    <cellStyle name="Currency 37 19" xfId="7112" xr:uid="{00000000-0005-0000-0000-0000C71B0000}"/>
    <cellStyle name="Currency 37 19 2" xfId="30161" xr:uid="{00000000-0005-0000-0000-0000C71B0000}"/>
    <cellStyle name="Currency 37 2" xfId="7113" xr:uid="{00000000-0005-0000-0000-0000C81B0000}"/>
    <cellStyle name="Currency 37 2 2" xfId="30162" xr:uid="{00000000-0005-0000-0000-0000C81B0000}"/>
    <cellStyle name="Currency 37 20" xfId="7114" xr:uid="{00000000-0005-0000-0000-0000C91B0000}"/>
    <cellStyle name="Currency 37 20 2" xfId="30163" xr:uid="{00000000-0005-0000-0000-0000C91B0000}"/>
    <cellStyle name="Currency 37 21" xfId="7115" xr:uid="{00000000-0005-0000-0000-0000CA1B0000}"/>
    <cellStyle name="Currency 37 21 2" xfId="30164" xr:uid="{00000000-0005-0000-0000-0000CA1B0000}"/>
    <cellStyle name="Currency 37 22" xfId="7116" xr:uid="{00000000-0005-0000-0000-0000CB1B0000}"/>
    <cellStyle name="Currency 37 22 2" xfId="30165" xr:uid="{00000000-0005-0000-0000-0000CB1B0000}"/>
    <cellStyle name="Currency 37 23" xfId="7117" xr:uid="{00000000-0005-0000-0000-0000CC1B0000}"/>
    <cellStyle name="Currency 37 23 2" xfId="30166" xr:uid="{00000000-0005-0000-0000-0000CC1B0000}"/>
    <cellStyle name="Currency 37 24" xfId="7118" xr:uid="{00000000-0005-0000-0000-0000CD1B0000}"/>
    <cellStyle name="Currency 37 24 2" xfId="30167" xr:uid="{00000000-0005-0000-0000-0000CD1B0000}"/>
    <cellStyle name="Currency 37 25" xfId="7119" xr:uid="{00000000-0005-0000-0000-0000CE1B0000}"/>
    <cellStyle name="Currency 37 25 2" xfId="30168" xr:uid="{00000000-0005-0000-0000-0000CE1B0000}"/>
    <cellStyle name="Currency 37 26" xfId="7120" xr:uid="{00000000-0005-0000-0000-0000CF1B0000}"/>
    <cellStyle name="Currency 37 26 2" xfId="30169" xr:uid="{00000000-0005-0000-0000-0000CF1B0000}"/>
    <cellStyle name="Currency 37 27" xfId="7121" xr:uid="{00000000-0005-0000-0000-0000D01B0000}"/>
    <cellStyle name="Currency 37 27 2" xfId="30170" xr:uid="{00000000-0005-0000-0000-0000D01B0000}"/>
    <cellStyle name="Currency 37 28" xfId="7122" xr:uid="{00000000-0005-0000-0000-0000D11B0000}"/>
    <cellStyle name="Currency 37 28 2" xfId="30171" xr:uid="{00000000-0005-0000-0000-0000D11B0000}"/>
    <cellStyle name="Currency 37 29" xfId="7123" xr:uid="{00000000-0005-0000-0000-0000D21B0000}"/>
    <cellStyle name="Currency 37 29 2" xfId="30172" xr:uid="{00000000-0005-0000-0000-0000D21B0000}"/>
    <cellStyle name="Currency 37 3" xfId="7124" xr:uid="{00000000-0005-0000-0000-0000D31B0000}"/>
    <cellStyle name="Currency 37 3 2" xfId="30173" xr:uid="{00000000-0005-0000-0000-0000D31B0000}"/>
    <cellStyle name="Currency 37 30" xfId="7125" xr:uid="{00000000-0005-0000-0000-0000D41B0000}"/>
    <cellStyle name="Currency 37 30 2" xfId="30174" xr:uid="{00000000-0005-0000-0000-0000D41B0000}"/>
    <cellStyle name="Currency 37 31" xfId="7126" xr:uid="{00000000-0005-0000-0000-0000D51B0000}"/>
    <cellStyle name="Currency 37 31 2" xfId="30175" xr:uid="{00000000-0005-0000-0000-0000D51B0000}"/>
    <cellStyle name="Currency 37 32" xfId="7127" xr:uid="{00000000-0005-0000-0000-0000D61B0000}"/>
    <cellStyle name="Currency 37 32 2" xfId="30176" xr:uid="{00000000-0005-0000-0000-0000D61B0000}"/>
    <cellStyle name="Currency 37 33" xfId="7128" xr:uid="{00000000-0005-0000-0000-0000D71B0000}"/>
    <cellStyle name="Currency 37 33 2" xfId="30177" xr:uid="{00000000-0005-0000-0000-0000D71B0000}"/>
    <cellStyle name="Currency 37 34" xfId="7129" xr:uid="{00000000-0005-0000-0000-0000D81B0000}"/>
    <cellStyle name="Currency 37 34 2" xfId="30178" xr:uid="{00000000-0005-0000-0000-0000D81B0000}"/>
    <cellStyle name="Currency 37 35" xfId="7130" xr:uid="{00000000-0005-0000-0000-0000D91B0000}"/>
    <cellStyle name="Currency 37 35 2" xfId="30179" xr:uid="{00000000-0005-0000-0000-0000D91B0000}"/>
    <cellStyle name="Currency 37 36" xfId="7131" xr:uid="{00000000-0005-0000-0000-0000DA1B0000}"/>
    <cellStyle name="Currency 37 36 2" xfId="30180" xr:uid="{00000000-0005-0000-0000-0000DA1B0000}"/>
    <cellStyle name="Currency 37 37" xfId="7132" xr:uid="{00000000-0005-0000-0000-0000DB1B0000}"/>
    <cellStyle name="Currency 37 37 2" xfId="30181" xr:uid="{00000000-0005-0000-0000-0000DB1B0000}"/>
    <cellStyle name="Currency 37 38" xfId="7133" xr:uid="{00000000-0005-0000-0000-0000DC1B0000}"/>
    <cellStyle name="Currency 37 38 2" xfId="30182" xr:uid="{00000000-0005-0000-0000-0000DC1B0000}"/>
    <cellStyle name="Currency 37 39" xfId="7134" xr:uid="{00000000-0005-0000-0000-0000DD1B0000}"/>
    <cellStyle name="Currency 37 39 2" xfId="30183" xr:uid="{00000000-0005-0000-0000-0000DD1B0000}"/>
    <cellStyle name="Currency 37 4" xfId="7135" xr:uid="{00000000-0005-0000-0000-0000DE1B0000}"/>
    <cellStyle name="Currency 37 4 2" xfId="30184" xr:uid="{00000000-0005-0000-0000-0000DE1B0000}"/>
    <cellStyle name="Currency 37 40" xfId="7136" xr:uid="{00000000-0005-0000-0000-0000DF1B0000}"/>
    <cellStyle name="Currency 37 40 2" xfId="30185" xr:uid="{00000000-0005-0000-0000-0000DF1B0000}"/>
    <cellStyle name="Currency 37 41" xfId="7137" xr:uid="{00000000-0005-0000-0000-0000E01B0000}"/>
    <cellStyle name="Currency 37 41 2" xfId="30186" xr:uid="{00000000-0005-0000-0000-0000E01B0000}"/>
    <cellStyle name="Currency 37 42" xfId="7138" xr:uid="{00000000-0005-0000-0000-0000E11B0000}"/>
    <cellStyle name="Currency 37 42 2" xfId="30187" xr:uid="{00000000-0005-0000-0000-0000E11B0000}"/>
    <cellStyle name="Currency 37 43" xfId="7139" xr:uid="{00000000-0005-0000-0000-0000E21B0000}"/>
    <cellStyle name="Currency 37 43 2" xfId="30188" xr:uid="{00000000-0005-0000-0000-0000E21B0000}"/>
    <cellStyle name="Currency 37 44" xfId="7140" xr:uid="{00000000-0005-0000-0000-0000E31B0000}"/>
    <cellStyle name="Currency 37 44 2" xfId="30189" xr:uid="{00000000-0005-0000-0000-0000E31B0000}"/>
    <cellStyle name="Currency 37 45" xfId="7141" xr:uid="{00000000-0005-0000-0000-0000E41B0000}"/>
    <cellStyle name="Currency 37 45 2" xfId="30190" xr:uid="{00000000-0005-0000-0000-0000E41B0000}"/>
    <cellStyle name="Currency 37 46" xfId="7142" xr:uid="{00000000-0005-0000-0000-0000E51B0000}"/>
    <cellStyle name="Currency 37 46 2" xfId="30191" xr:uid="{00000000-0005-0000-0000-0000E51B0000}"/>
    <cellStyle name="Currency 37 47" xfId="7143" xr:uid="{00000000-0005-0000-0000-0000E61B0000}"/>
    <cellStyle name="Currency 37 47 2" xfId="30192" xr:uid="{00000000-0005-0000-0000-0000E61B0000}"/>
    <cellStyle name="Currency 37 48" xfId="7144" xr:uid="{00000000-0005-0000-0000-0000E71B0000}"/>
    <cellStyle name="Currency 37 48 2" xfId="30193" xr:uid="{00000000-0005-0000-0000-0000E71B0000}"/>
    <cellStyle name="Currency 37 49" xfId="7145" xr:uid="{00000000-0005-0000-0000-0000E81B0000}"/>
    <cellStyle name="Currency 37 49 2" xfId="30194" xr:uid="{00000000-0005-0000-0000-0000E81B0000}"/>
    <cellStyle name="Currency 37 5" xfId="7146" xr:uid="{00000000-0005-0000-0000-0000E91B0000}"/>
    <cellStyle name="Currency 37 5 2" xfId="30195" xr:uid="{00000000-0005-0000-0000-0000E91B0000}"/>
    <cellStyle name="Currency 37 50" xfId="7147" xr:uid="{00000000-0005-0000-0000-0000EA1B0000}"/>
    <cellStyle name="Currency 37 50 2" xfId="30196" xr:uid="{00000000-0005-0000-0000-0000EA1B0000}"/>
    <cellStyle name="Currency 37 51" xfId="7148" xr:uid="{00000000-0005-0000-0000-0000EB1B0000}"/>
    <cellStyle name="Currency 37 51 2" xfId="30197" xr:uid="{00000000-0005-0000-0000-0000EB1B0000}"/>
    <cellStyle name="Currency 37 52" xfId="7149" xr:uid="{00000000-0005-0000-0000-0000EC1B0000}"/>
    <cellStyle name="Currency 37 52 2" xfId="30198" xr:uid="{00000000-0005-0000-0000-0000EC1B0000}"/>
    <cellStyle name="Currency 37 53" xfId="7150" xr:uid="{00000000-0005-0000-0000-0000ED1B0000}"/>
    <cellStyle name="Currency 37 53 2" xfId="30199" xr:uid="{00000000-0005-0000-0000-0000ED1B0000}"/>
    <cellStyle name="Currency 37 54" xfId="7151" xr:uid="{00000000-0005-0000-0000-0000EE1B0000}"/>
    <cellStyle name="Currency 37 54 2" xfId="30200" xr:uid="{00000000-0005-0000-0000-0000EE1B0000}"/>
    <cellStyle name="Currency 37 55" xfId="7152" xr:uid="{00000000-0005-0000-0000-0000EF1B0000}"/>
    <cellStyle name="Currency 37 55 2" xfId="30201" xr:uid="{00000000-0005-0000-0000-0000EF1B0000}"/>
    <cellStyle name="Currency 37 56" xfId="7153" xr:uid="{00000000-0005-0000-0000-0000F01B0000}"/>
    <cellStyle name="Currency 37 56 2" xfId="30202" xr:uid="{00000000-0005-0000-0000-0000F01B0000}"/>
    <cellStyle name="Currency 37 57" xfId="7154" xr:uid="{00000000-0005-0000-0000-0000F11B0000}"/>
    <cellStyle name="Currency 37 57 2" xfId="30203" xr:uid="{00000000-0005-0000-0000-0000F11B0000}"/>
    <cellStyle name="Currency 37 58" xfId="7155" xr:uid="{00000000-0005-0000-0000-0000F21B0000}"/>
    <cellStyle name="Currency 37 58 2" xfId="30204" xr:uid="{00000000-0005-0000-0000-0000F21B0000}"/>
    <cellStyle name="Currency 37 59" xfId="7156" xr:uid="{00000000-0005-0000-0000-0000F31B0000}"/>
    <cellStyle name="Currency 37 59 2" xfId="30205" xr:uid="{00000000-0005-0000-0000-0000F31B0000}"/>
    <cellStyle name="Currency 37 6" xfId="7157" xr:uid="{00000000-0005-0000-0000-0000F41B0000}"/>
    <cellStyle name="Currency 37 6 2" xfId="30206" xr:uid="{00000000-0005-0000-0000-0000F41B0000}"/>
    <cellStyle name="Currency 37 60" xfId="7158" xr:uid="{00000000-0005-0000-0000-0000F51B0000}"/>
    <cellStyle name="Currency 37 60 2" xfId="30207" xr:uid="{00000000-0005-0000-0000-0000F51B0000}"/>
    <cellStyle name="Currency 37 61" xfId="7159" xr:uid="{00000000-0005-0000-0000-0000F61B0000}"/>
    <cellStyle name="Currency 37 61 2" xfId="30208" xr:uid="{00000000-0005-0000-0000-0000F61B0000}"/>
    <cellStyle name="Currency 37 62" xfId="7160" xr:uid="{00000000-0005-0000-0000-0000F71B0000}"/>
    <cellStyle name="Currency 37 62 2" xfId="30209" xr:uid="{00000000-0005-0000-0000-0000F71B0000}"/>
    <cellStyle name="Currency 37 63" xfId="7161" xr:uid="{00000000-0005-0000-0000-0000F81B0000}"/>
    <cellStyle name="Currency 37 63 2" xfId="30210" xr:uid="{00000000-0005-0000-0000-0000F81B0000}"/>
    <cellStyle name="Currency 37 64" xfId="7162" xr:uid="{00000000-0005-0000-0000-0000F91B0000}"/>
    <cellStyle name="Currency 37 64 2" xfId="30211" xr:uid="{00000000-0005-0000-0000-0000F91B0000}"/>
    <cellStyle name="Currency 37 65" xfId="7163" xr:uid="{00000000-0005-0000-0000-0000FA1B0000}"/>
    <cellStyle name="Currency 37 65 2" xfId="30212" xr:uid="{00000000-0005-0000-0000-0000FA1B0000}"/>
    <cellStyle name="Currency 37 66" xfId="30151" xr:uid="{00000000-0005-0000-0000-0000BD1B0000}"/>
    <cellStyle name="Currency 37 7" xfId="7164" xr:uid="{00000000-0005-0000-0000-0000FB1B0000}"/>
    <cellStyle name="Currency 37 7 2" xfId="30213" xr:uid="{00000000-0005-0000-0000-0000FB1B0000}"/>
    <cellStyle name="Currency 37 8" xfId="7165" xr:uid="{00000000-0005-0000-0000-0000FC1B0000}"/>
    <cellStyle name="Currency 37 8 2" xfId="30214" xr:uid="{00000000-0005-0000-0000-0000FC1B0000}"/>
    <cellStyle name="Currency 37 9" xfId="7166" xr:uid="{00000000-0005-0000-0000-0000FD1B0000}"/>
    <cellStyle name="Currency 37 9 2" xfId="30215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0 2" xfId="30217" xr:uid="{00000000-0005-0000-0000-0000FF1B0000}"/>
    <cellStyle name="Currency 38 11" xfId="7169" xr:uid="{00000000-0005-0000-0000-0000001C0000}"/>
    <cellStyle name="Currency 38 11 2" xfId="30218" xr:uid="{00000000-0005-0000-0000-0000001C0000}"/>
    <cellStyle name="Currency 38 12" xfId="7170" xr:uid="{00000000-0005-0000-0000-0000011C0000}"/>
    <cellStyle name="Currency 38 12 2" xfId="30219" xr:uid="{00000000-0005-0000-0000-0000011C0000}"/>
    <cellStyle name="Currency 38 13" xfId="30216" xr:uid="{00000000-0005-0000-0000-0000FE1B0000}"/>
    <cellStyle name="Currency 38 2" xfId="7171" xr:uid="{00000000-0005-0000-0000-0000021C0000}"/>
    <cellStyle name="Currency 38 2 2" xfId="30220" xr:uid="{00000000-0005-0000-0000-0000021C0000}"/>
    <cellStyle name="Currency 38 3" xfId="7172" xr:uid="{00000000-0005-0000-0000-0000031C0000}"/>
    <cellStyle name="Currency 38 3 2" xfId="30221" xr:uid="{00000000-0005-0000-0000-0000031C0000}"/>
    <cellStyle name="Currency 38 4" xfId="7173" xr:uid="{00000000-0005-0000-0000-0000041C0000}"/>
    <cellStyle name="Currency 38 4 2" xfId="30222" xr:uid="{00000000-0005-0000-0000-0000041C0000}"/>
    <cellStyle name="Currency 38 5" xfId="7174" xr:uid="{00000000-0005-0000-0000-0000051C0000}"/>
    <cellStyle name="Currency 38 5 2" xfId="30223" xr:uid="{00000000-0005-0000-0000-0000051C0000}"/>
    <cellStyle name="Currency 38 6" xfId="7175" xr:uid="{00000000-0005-0000-0000-0000061C0000}"/>
    <cellStyle name="Currency 38 6 2" xfId="30224" xr:uid="{00000000-0005-0000-0000-0000061C0000}"/>
    <cellStyle name="Currency 38 7" xfId="7176" xr:uid="{00000000-0005-0000-0000-0000071C0000}"/>
    <cellStyle name="Currency 38 7 2" xfId="30225" xr:uid="{00000000-0005-0000-0000-0000071C0000}"/>
    <cellStyle name="Currency 38 8" xfId="7177" xr:uid="{00000000-0005-0000-0000-0000081C0000}"/>
    <cellStyle name="Currency 38 8 2" xfId="30226" xr:uid="{00000000-0005-0000-0000-0000081C0000}"/>
    <cellStyle name="Currency 38 9" xfId="7178" xr:uid="{00000000-0005-0000-0000-0000091C0000}"/>
    <cellStyle name="Currency 38 9 2" xfId="30227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0 2" xfId="30229" xr:uid="{00000000-0005-0000-0000-00000C1C0000}"/>
    <cellStyle name="Currency 4 10 11" xfId="7182" xr:uid="{00000000-0005-0000-0000-00000D1C0000}"/>
    <cellStyle name="Currency 4 10 11 2" xfId="30230" xr:uid="{00000000-0005-0000-0000-00000D1C0000}"/>
    <cellStyle name="Currency 4 10 12" xfId="7183" xr:uid="{00000000-0005-0000-0000-00000E1C0000}"/>
    <cellStyle name="Currency 4 10 12 2" xfId="30231" xr:uid="{00000000-0005-0000-0000-00000E1C0000}"/>
    <cellStyle name="Currency 4 10 13" xfId="30228" xr:uid="{00000000-0005-0000-0000-00000B1C0000}"/>
    <cellStyle name="Currency 4 10 2" xfId="7184" xr:uid="{00000000-0005-0000-0000-00000F1C0000}"/>
    <cellStyle name="Currency 4 10 2 2" xfId="30232" xr:uid="{00000000-0005-0000-0000-00000F1C0000}"/>
    <cellStyle name="Currency 4 10 3" xfId="7185" xr:uid="{00000000-0005-0000-0000-0000101C0000}"/>
    <cellStyle name="Currency 4 10 3 2" xfId="30233" xr:uid="{00000000-0005-0000-0000-0000101C0000}"/>
    <cellStyle name="Currency 4 10 4" xfId="7186" xr:uid="{00000000-0005-0000-0000-0000111C0000}"/>
    <cellStyle name="Currency 4 10 4 2" xfId="30234" xr:uid="{00000000-0005-0000-0000-0000111C0000}"/>
    <cellStyle name="Currency 4 10 5" xfId="7187" xr:uid="{00000000-0005-0000-0000-0000121C0000}"/>
    <cellStyle name="Currency 4 10 5 2" xfId="30235" xr:uid="{00000000-0005-0000-0000-0000121C0000}"/>
    <cellStyle name="Currency 4 10 6" xfId="7188" xr:uid="{00000000-0005-0000-0000-0000131C0000}"/>
    <cellStyle name="Currency 4 10 6 2" xfId="30236" xr:uid="{00000000-0005-0000-0000-0000131C0000}"/>
    <cellStyle name="Currency 4 10 7" xfId="7189" xr:uid="{00000000-0005-0000-0000-0000141C0000}"/>
    <cellStyle name="Currency 4 10 7 2" xfId="30237" xr:uid="{00000000-0005-0000-0000-0000141C0000}"/>
    <cellStyle name="Currency 4 10 8" xfId="7190" xr:uid="{00000000-0005-0000-0000-0000151C0000}"/>
    <cellStyle name="Currency 4 10 8 2" xfId="30238" xr:uid="{00000000-0005-0000-0000-0000151C0000}"/>
    <cellStyle name="Currency 4 10 9" xfId="7191" xr:uid="{00000000-0005-0000-0000-0000161C0000}"/>
    <cellStyle name="Currency 4 10 9 2" xfId="30239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0 2" xfId="30241" xr:uid="{00000000-0005-0000-0000-0000181C0000}"/>
    <cellStyle name="Currency 4 11 11" xfId="7194" xr:uid="{00000000-0005-0000-0000-0000191C0000}"/>
    <cellStyle name="Currency 4 11 11 2" xfId="30242" xr:uid="{00000000-0005-0000-0000-0000191C0000}"/>
    <cellStyle name="Currency 4 11 12" xfId="7195" xr:uid="{00000000-0005-0000-0000-00001A1C0000}"/>
    <cellStyle name="Currency 4 11 12 2" xfId="30243" xr:uid="{00000000-0005-0000-0000-00001A1C0000}"/>
    <cellStyle name="Currency 4 11 13" xfId="30240" xr:uid="{00000000-0005-0000-0000-0000171C0000}"/>
    <cellStyle name="Currency 4 11 2" xfId="7196" xr:uid="{00000000-0005-0000-0000-00001B1C0000}"/>
    <cellStyle name="Currency 4 11 2 2" xfId="30244" xr:uid="{00000000-0005-0000-0000-00001B1C0000}"/>
    <cellStyle name="Currency 4 11 3" xfId="7197" xr:uid="{00000000-0005-0000-0000-00001C1C0000}"/>
    <cellStyle name="Currency 4 11 3 2" xfId="30245" xr:uid="{00000000-0005-0000-0000-00001C1C0000}"/>
    <cellStyle name="Currency 4 11 4" xfId="7198" xr:uid="{00000000-0005-0000-0000-00001D1C0000}"/>
    <cellStyle name="Currency 4 11 4 2" xfId="30246" xr:uid="{00000000-0005-0000-0000-00001D1C0000}"/>
    <cellStyle name="Currency 4 11 5" xfId="7199" xr:uid="{00000000-0005-0000-0000-00001E1C0000}"/>
    <cellStyle name="Currency 4 11 5 2" xfId="30247" xr:uid="{00000000-0005-0000-0000-00001E1C0000}"/>
    <cellStyle name="Currency 4 11 6" xfId="7200" xr:uid="{00000000-0005-0000-0000-00001F1C0000}"/>
    <cellStyle name="Currency 4 11 6 2" xfId="30248" xr:uid="{00000000-0005-0000-0000-00001F1C0000}"/>
    <cellStyle name="Currency 4 11 7" xfId="7201" xr:uid="{00000000-0005-0000-0000-0000201C0000}"/>
    <cellStyle name="Currency 4 11 7 2" xfId="30249" xr:uid="{00000000-0005-0000-0000-0000201C0000}"/>
    <cellStyle name="Currency 4 11 8" xfId="7202" xr:uid="{00000000-0005-0000-0000-0000211C0000}"/>
    <cellStyle name="Currency 4 11 8 2" xfId="30250" xr:uid="{00000000-0005-0000-0000-0000211C0000}"/>
    <cellStyle name="Currency 4 11 9" xfId="7203" xr:uid="{00000000-0005-0000-0000-0000221C0000}"/>
    <cellStyle name="Currency 4 11 9 2" xfId="30251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0 2" xfId="30253" xr:uid="{00000000-0005-0000-0000-0000241C0000}"/>
    <cellStyle name="Currency 4 12 11" xfId="7206" xr:uid="{00000000-0005-0000-0000-0000251C0000}"/>
    <cellStyle name="Currency 4 12 11 2" xfId="30254" xr:uid="{00000000-0005-0000-0000-0000251C0000}"/>
    <cellStyle name="Currency 4 12 12" xfId="7207" xr:uid="{00000000-0005-0000-0000-0000261C0000}"/>
    <cellStyle name="Currency 4 12 12 2" xfId="30255" xr:uid="{00000000-0005-0000-0000-0000261C0000}"/>
    <cellStyle name="Currency 4 12 13" xfId="30252" xr:uid="{00000000-0005-0000-0000-0000231C0000}"/>
    <cellStyle name="Currency 4 12 2" xfId="7208" xr:uid="{00000000-0005-0000-0000-0000271C0000}"/>
    <cellStyle name="Currency 4 12 2 2" xfId="30256" xr:uid="{00000000-0005-0000-0000-0000271C0000}"/>
    <cellStyle name="Currency 4 12 3" xfId="7209" xr:uid="{00000000-0005-0000-0000-0000281C0000}"/>
    <cellStyle name="Currency 4 12 3 2" xfId="30257" xr:uid="{00000000-0005-0000-0000-0000281C0000}"/>
    <cellStyle name="Currency 4 12 4" xfId="7210" xr:uid="{00000000-0005-0000-0000-0000291C0000}"/>
    <cellStyle name="Currency 4 12 4 2" xfId="30258" xr:uid="{00000000-0005-0000-0000-0000291C0000}"/>
    <cellStyle name="Currency 4 12 5" xfId="7211" xr:uid="{00000000-0005-0000-0000-00002A1C0000}"/>
    <cellStyle name="Currency 4 12 5 2" xfId="30259" xr:uid="{00000000-0005-0000-0000-00002A1C0000}"/>
    <cellStyle name="Currency 4 12 6" xfId="7212" xr:uid="{00000000-0005-0000-0000-00002B1C0000}"/>
    <cellStyle name="Currency 4 12 6 2" xfId="30260" xr:uid="{00000000-0005-0000-0000-00002B1C0000}"/>
    <cellStyle name="Currency 4 12 7" xfId="7213" xr:uid="{00000000-0005-0000-0000-00002C1C0000}"/>
    <cellStyle name="Currency 4 12 7 2" xfId="30261" xr:uid="{00000000-0005-0000-0000-00002C1C0000}"/>
    <cellStyle name="Currency 4 12 8" xfId="7214" xr:uid="{00000000-0005-0000-0000-00002D1C0000}"/>
    <cellStyle name="Currency 4 12 8 2" xfId="30262" xr:uid="{00000000-0005-0000-0000-00002D1C0000}"/>
    <cellStyle name="Currency 4 12 9" xfId="7215" xr:uid="{00000000-0005-0000-0000-00002E1C0000}"/>
    <cellStyle name="Currency 4 12 9 2" xfId="30263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0 2" xfId="30265" xr:uid="{00000000-0005-0000-0000-0000301C0000}"/>
    <cellStyle name="Currency 4 13 11" xfId="7218" xr:uid="{00000000-0005-0000-0000-0000311C0000}"/>
    <cellStyle name="Currency 4 13 11 2" xfId="30266" xr:uid="{00000000-0005-0000-0000-0000311C0000}"/>
    <cellStyle name="Currency 4 13 12" xfId="7219" xr:uid="{00000000-0005-0000-0000-0000321C0000}"/>
    <cellStyle name="Currency 4 13 12 2" xfId="30267" xr:uid="{00000000-0005-0000-0000-0000321C0000}"/>
    <cellStyle name="Currency 4 13 13" xfId="30264" xr:uid="{00000000-0005-0000-0000-00002F1C0000}"/>
    <cellStyle name="Currency 4 13 2" xfId="7220" xr:uid="{00000000-0005-0000-0000-0000331C0000}"/>
    <cellStyle name="Currency 4 13 2 2" xfId="30268" xr:uid="{00000000-0005-0000-0000-0000331C0000}"/>
    <cellStyle name="Currency 4 13 3" xfId="7221" xr:uid="{00000000-0005-0000-0000-0000341C0000}"/>
    <cellStyle name="Currency 4 13 3 2" xfId="30269" xr:uid="{00000000-0005-0000-0000-0000341C0000}"/>
    <cellStyle name="Currency 4 13 4" xfId="7222" xr:uid="{00000000-0005-0000-0000-0000351C0000}"/>
    <cellStyle name="Currency 4 13 4 2" xfId="30270" xr:uid="{00000000-0005-0000-0000-0000351C0000}"/>
    <cellStyle name="Currency 4 13 5" xfId="7223" xr:uid="{00000000-0005-0000-0000-0000361C0000}"/>
    <cellStyle name="Currency 4 13 5 2" xfId="30271" xr:uid="{00000000-0005-0000-0000-0000361C0000}"/>
    <cellStyle name="Currency 4 13 6" xfId="7224" xr:uid="{00000000-0005-0000-0000-0000371C0000}"/>
    <cellStyle name="Currency 4 13 6 2" xfId="30272" xr:uid="{00000000-0005-0000-0000-0000371C0000}"/>
    <cellStyle name="Currency 4 13 7" xfId="7225" xr:uid="{00000000-0005-0000-0000-0000381C0000}"/>
    <cellStyle name="Currency 4 13 7 2" xfId="30273" xr:uid="{00000000-0005-0000-0000-0000381C0000}"/>
    <cellStyle name="Currency 4 13 8" xfId="7226" xr:uid="{00000000-0005-0000-0000-0000391C0000}"/>
    <cellStyle name="Currency 4 13 8 2" xfId="30274" xr:uid="{00000000-0005-0000-0000-0000391C0000}"/>
    <cellStyle name="Currency 4 13 9" xfId="7227" xr:uid="{00000000-0005-0000-0000-00003A1C0000}"/>
    <cellStyle name="Currency 4 13 9 2" xfId="30275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0 2" xfId="30277" xr:uid="{00000000-0005-0000-0000-00003C1C0000}"/>
    <cellStyle name="Currency 4 14 11" xfId="7230" xr:uid="{00000000-0005-0000-0000-00003D1C0000}"/>
    <cellStyle name="Currency 4 14 11 2" xfId="30278" xr:uid="{00000000-0005-0000-0000-00003D1C0000}"/>
    <cellStyle name="Currency 4 14 12" xfId="7231" xr:uid="{00000000-0005-0000-0000-00003E1C0000}"/>
    <cellStyle name="Currency 4 14 12 2" xfId="30279" xr:uid="{00000000-0005-0000-0000-00003E1C0000}"/>
    <cellStyle name="Currency 4 14 13" xfId="30276" xr:uid="{00000000-0005-0000-0000-00003B1C0000}"/>
    <cellStyle name="Currency 4 14 2" xfId="7232" xr:uid="{00000000-0005-0000-0000-00003F1C0000}"/>
    <cellStyle name="Currency 4 14 2 2" xfId="30280" xr:uid="{00000000-0005-0000-0000-00003F1C0000}"/>
    <cellStyle name="Currency 4 14 3" xfId="7233" xr:uid="{00000000-0005-0000-0000-0000401C0000}"/>
    <cellStyle name="Currency 4 14 3 2" xfId="30281" xr:uid="{00000000-0005-0000-0000-0000401C0000}"/>
    <cellStyle name="Currency 4 14 4" xfId="7234" xr:uid="{00000000-0005-0000-0000-0000411C0000}"/>
    <cellStyle name="Currency 4 14 4 2" xfId="30282" xr:uid="{00000000-0005-0000-0000-0000411C0000}"/>
    <cellStyle name="Currency 4 14 5" xfId="7235" xr:uid="{00000000-0005-0000-0000-0000421C0000}"/>
    <cellStyle name="Currency 4 14 5 2" xfId="30283" xr:uid="{00000000-0005-0000-0000-0000421C0000}"/>
    <cellStyle name="Currency 4 14 6" xfId="7236" xr:uid="{00000000-0005-0000-0000-0000431C0000}"/>
    <cellStyle name="Currency 4 14 6 2" xfId="30284" xr:uid="{00000000-0005-0000-0000-0000431C0000}"/>
    <cellStyle name="Currency 4 14 7" xfId="7237" xr:uid="{00000000-0005-0000-0000-0000441C0000}"/>
    <cellStyle name="Currency 4 14 7 2" xfId="30285" xr:uid="{00000000-0005-0000-0000-0000441C0000}"/>
    <cellStyle name="Currency 4 14 8" xfId="7238" xr:uid="{00000000-0005-0000-0000-0000451C0000}"/>
    <cellStyle name="Currency 4 14 8 2" xfId="30286" xr:uid="{00000000-0005-0000-0000-0000451C0000}"/>
    <cellStyle name="Currency 4 14 9" xfId="7239" xr:uid="{00000000-0005-0000-0000-0000461C0000}"/>
    <cellStyle name="Currency 4 14 9 2" xfId="30287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0 2" xfId="30289" xr:uid="{00000000-0005-0000-0000-0000481C0000}"/>
    <cellStyle name="Currency 4 15 11" xfId="7242" xr:uid="{00000000-0005-0000-0000-0000491C0000}"/>
    <cellStyle name="Currency 4 15 11 2" xfId="30290" xr:uid="{00000000-0005-0000-0000-0000491C0000}"/>
    <cellStyle name="Currency 4 15 12" xfId="7243" xr:uid="{00000000-0005-0000-0000-00004A1C0000}"/>
    <cellStyle name="Currency 4 15 12 2" xfId="30291" xr:uid="{00000000-0005-0000-0000-00004A1C0000}"/>
    <cellStyle name="Currency 4 15 13" xfId="30288" xr:uid="{00000000-0005-0000-0000-0000471C0000}"/>
    <cellStyle name="Currency 4 15 2" xfId="7244" xr:uid="{00000000-0005-0000-0000-00004B1C0000}"/>
    <cellStyle name="Currency 4 15 2 2" xfId="30292" xr:uid="{00000000-0005-0000-0000-00004B1C0000}"/>
    <cellStyle name="Currency 4 15 3" xfId="7245" xr:uid="{00000000-0005-0000-0000-00004C1C0000}"/>
    <cellStyle name="Currency 4 15 3 2" xfId="30293" xr:uid="{00000000-0005-0000-0000-00004C1C0000}"/>
    <cellStyle name="Currency 4 15 4" xfId="7246" xr:uid="{00000000-0005-0000-0000-00004D1C0000}"/>
    <cellStyle name="Currency 4 15 4 2" xfId="30294" xr:uid="{00000000-0005-0000-0000-00004D1C0000}"/>
    <cellStyle name="Currency 4 15 5" xfId="7247" xr:uid="{00000000-0005-0000-0000-00004E1C0000}"/>
    <cellStyle name="Currency 4 15 5 2" xfId="30295" xr:uid="{00000000-0005-0000-0000-00004E1C0000}"/>
    <cellStyle name="Currency 4 15 6" xfId="7248" xr:uid="{00000000-0005-0000-0000-00004F1C0000}"/>
    <cellStyle name="Currency 4 15 6 2" xfId="30296" xr:uid="{00000000-0005-0000-0000-00004F1C0000}"/>
    <cellStyle name="Currency 4 15 7" xfId="7249" xr:uid="{00000000-0005-0000-0000-0000501C0000}"/>
    <cellStyle name="Currency 4 15 7 2" xfId="30297" xr:uid="{00000000-0005-0000-0000-0000501C0000}"/>
    <cellStyle name="Currency 4 15 8" xfId="7250" xr:uid="{00000000-0005-0000-0000-0000511C0000}"/>
    <cellStyle name="Currency 4 15 8 2" xfId="30298" xr:uid="{00000000-0005-0000-0000-0000511C0000}"/>
    <cellStyle name="Currency 4 15 9" xfId="7251" xr:uid="{00000000-0005-0000-0000-0000521C0000}"/>
    <cellStyle name="Currency 4 15 9 2" xfId="30299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0 2" xfId="30301" xr:uid="{00000000-0005-0000-0000-0000541C0000}"/>
    <cellStyle name="Currency 4 16 11" xfId="7254" xr:uid="{00000000-0005-0000-0000-0000551C0000}"/>
    <cellStyle name="Currency 4 16 11 2" xfId="30302" xr:uid="{00000000-0005-0000-0000-0000551C0000}"/>
    <cellStyle name="Currency 4 16 12" xfId="7255" xr:uid="{00000000-0005-0000-0000-0000561C0000}"/>
    <cellStyle name="Currency 4 16 12 2" xfId="30303" xr:uid="{00000000-0005-0000-0000-0000561C0000}"/>
    <cellStyle name="Currency 4 16 13" xfId="30300" xr:uid="{00000000-0005-0000-0000-0000531C0000}"/>
    <cellStyle name="Currency 4 16 2" xfId="7256" xr:uid="{00000000-0005-0000-0000-0000571C0000}"/>
    <cellStyle name="Currency 4 16 2 2" xfId="30304" xr:uid="{00000000-0005-0000-0000-0000571C0000}"/>
    <cellStyle name="Currency 4 16 3" xfId="7257" xr:uid="{00000000-0005-0000-0000-0000581C0000}"/>
    <cellStyle name="Currency 4 16 3 2" xfId="30305" xr:uid="{00000000-0005-0000-0000-0000581C0000}"/>
    <cellStyle name="Currency 4 16 4" xfId="7258" xr:uid="{00000000-0005-0000-0000-0000591C0000}"/>
    <cellStyle name="Currency 4 16 4 2" xfId="30306" xr:uid="{00000000-0005-0000-0000-0000591C0000}"/>
    <cellStyle name="Currency 4 16 5" xfId="7259" xr:uid="{00000000-0005-0000-0000-00005A1C0000}"/>
    <cellStyle name="Currency 4 16 5 2" xfId="30307" xr:uid="{00000000-0005-0000-0000-00005A1C0000}"/>
    <cellStyle name="Currency 4 16 6" xfId="7260" xr:uid="{00000000-0005-0000-0000-00005B1C0000}"/>
    <cellStyle name="Currency 4 16 6 2" xfId="30308" xr:uid="{00000000-0005-0000-0000-00005B1C0000}"/>
    <cellStyle name="Currency 4 16 7" xfId="7261" xr:uid="{00000000-0005-0000-0000-00005C1C0000}"/>
    <cellStyle name="Currency 4 16 7 2" xfId="30309" xr:uid="{00000000-0005-0000-0000-00005C1C0000}"/>
    <cellStyle name="Currency 4 16 8" xfId="7262" xr:uid="{00000000-0005-0000-0000-00005D1C0000}"/>
    <cellStyle name="Currency 4 16 8 2" xfId="30310" xr:uid="{00000000-0005-0000-0000-00005D1C0000}"/>
    <cellStyle name="Currency 4 16 9" xfId="7263" xr:uid="{00000000-0005-0000-0000-00005E1C0000}"/>
    <cellStyle name="Currency 4 16 9 2" xfId="30311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0 2" xfId="30313" xr:uid="{00000000-0005-0000-0000-0000601C0000}"/>
    <cellStyle name="Currency 4 17 11" xfId="7266" xr:uid="{00000000-0005-0000-0000-0000611C0000}"/>
    <cellStyle name="Currency 4 17 11 2" xfId="30314" xr:uid="{00000000-0005-0000-0000-0000611C0000}"/>
    <cellStyle name="Currency 4 17 12" xfId="7267" xr:uid="{00000000-0005-0000-0000-0000621C0000}"/>
    <cellStyle name="Currency 4 17 12 2" xfId="30315" xr:uid="{00000000-0005-0000-0000-0000621C0000}"/>
    <cellStyle name="Currency 4 17 13" xfId="30312" xr:uid="{00000000-0005-0000-0000-00005F1C0000}"/>
    <cellStyle name="Currency 4 17 2" xfId="7268" xr:uid="{00000000-0005-0000-0000-0000631C0000}"/>
    <cellStyle name="Currency 4 17 2 2" xfId="30316" xr:uid="{00000000-0005-0000-0000-0000631C0000}"/>
    <cellStyle name="Currency 4 17 3" xfId="7269" xr:uid="{00000000-0005-0000-0000-0000641C0000}"/>
    <cellStyle name="Currency 4 17 3 2" xfId="30317" xr:uid="{00000000-0005-0000-0000-0000641C0000}"/>
    <cellStyle name="Currency 4 17 4" xfId="7270" xr:uid="{00000000-0005-0000-0000-0000651C0000}"/>
    <cellStyle name="Currency 4 17 4 2" xfId="30318" xr:uid="{00000000-0005-0000-0000-0000651C0000}"/>
    <cellStyle name="Currency 4 17 5" xfId="7271" xr:uid="{00000000-0005-0000-0000-0000661C0000}"/>
    <cellStyle name="Currency 4 17 5 2" xfId="30319" xr:uid="{00000000-0005-0000-0000-0000661C0000}"/>
    <cellStyle name="Currency 4 17 6" xfId="7272" xr:uid="{00000000-0005-0000-0000-0000671C0000}"/>
    <cellStyle name="Currency 4 17 6 2" xfId="30320" xr:uid="{00000000-0005-0000-0000-0000671C0000}"/>
    <cellStyle name="Currency 4 17 7" xfId="7273" xr:uid="{00000000-0005-0000-0000-0000681C0000}"/>
    <cellStyle name="Currency 4 17 7 2" xfId="30321" xr:uid="{00000000-0005-0000-0000-0000681C0000}"/>
    <cellStyle name="Currency 4 17 8" xfId="7274" xr:uid="{00000000-0005-0000-0000-0000691C0000}"/>
    <cellStyle name="Currency 4 17 8 2" xfId="30322" xr:uid="{00000000-0005-0000-0000-0000691C0000}"/>
    <cellStyle name="Currency 4 17 9" xfId="7275" xr:uid="{00000000-0005-0000-0000-00006A1C0000}"/>
    <cellStyle name="Currency 4 17 9 2" xfId="30323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0 2" xfId="30325" xr:uid="{00000000-0005-0000-0000-00006C1C0000}"/>
    <cellStyle name="Currency 4 18 11" xfId="7278" xr:uid="{00000000-0005-0000-0000-00006D1C0000}"/>
    <cellStyle name="Currency 4 18 11 2" xfId="30326" xr:uid="{00000000-0005-0000-0000-00006D1C0000}"/>
    <cellStyle name="Currency 4 18 12" xfId="7279" xr:uid="{00000000-0005-0000-0000-00006E1C0000}"/>
    <cellStyle name="Currency 4 18 12 2" xfId="30327" xr:uid="{00000000-0005-0000-0000-00006E1C0000}"/>
    <cellStyle name="Currency 4 18 13" xfId="30324" xr:uid="{00000000-0005-0000-0000-00006B1C0000}"/>
    <cellStyle name="Currency 4 18 2" xfId="7280" xr:uid="{00000000-0005-0000-0000-00006F1C0000}"/>
    <cellStyle name="Currency 4 18 2 2" xfId="30328" xr:uid="{00000000-0005-0000-0000-00006F1C0000}"/>
    <cellStyle name="Currency 4 18 3" xfId="7281" xr:uid="{00000000-0005-0000-0000-0000701C0000}"/>
    <cellStyle name="Currency 4 18 3 2" xfId="30329" xr:uid="{00000000-0005-0000-0000-0000701C0000}"/>
    <cellStyle name="Currency 4 18 4" xfId="7282" xr:uid="{00000000-0005-0000-0000-0000711C0000}"/>
    <cellStyle name="Currency 4 18 4 2" xfId="30330" xr:uid="{00000000-0005-0000-0000-0000711C0000}"/>
    <cellStyle name="Currency 4 18 5" xfId="7283" xr:uid="{00000000-0005-0000-0000-0000721C0000}"/>
    <cellStyle name="Currency 4 18 5 2" xfId="30331" xr:uid="{00000000-0005-0000-0000-0000721C0000}"/>
    <cellStyle name="Currency 4 18 6" xfId="7284" xr:uid="{00000000-0005-0000-0000-0000731C0000}"/>
    <cellStyle name="Currency 4 18 6 2" xfId="30332" xr:uid="{00000000-0005-0000-0000-0000731C0000}"/>
    <cellStyle name="Currency 4 18 7" xfId="7285" xr:uid="{00000000-0005-0000-0000-0000741C0000}"/>
    <cellStyle name="Currency 4 18 7 2" xfId="30333" xr:uid="{00000000-0005-0000-0000-0000741C0000}"/>
    <cellStyle name="Currency 4 18 8" xfId="7286" xr:uid="{00000000-0005-0000-0000-0000751C0000}"/>
    <cellStyle name="Currency 4 18 8 2" xfId="30334" xr:uid="{00000000-0005-0000-0000-0000751C0000}"/>
    <cellStyle name="Currency 4 18 9" xfId="7287" xr:uid="{00000000-0005-0000-0000-0000761C0000}"/>
    <cellStyle name="Currency 4 18 9 2" xfId="30335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0 2" xfId="30337" xr:uid="{00000000-0005-0000-0000-0000781C0000}"/>
    <cellStyle name="Currency 4 19 11" xfId="7290" xr:uid="{00000000-0005-0000-0000-0000791C0000}"/>
    <cellStyle name="Currency 4 19 11 2" xfId="30338" xr:uid="{00000000-0005-0000-0000-0000791C0000}"/>
    <cellStyle name="Currency 4 19 12" xfId="7291" xr:uid="{00000000-0005-0000-0000-00007A1C0000}"/>
    <cellStyle name="Currency 4 19 12 2" xfId="30339" xr:uid="{00000000-0005-0000-0000-00007A1C0000}"/>
    <cellStyle name="Currency 4 19 13" xfId="30336" xr:uid="{00000000-0005-0000-0000-0000771C0000}"/>
    <cellStyle name="Currency 4 19 2" xfId="7292" xr:uid="{00000000-0005-0000-0000-00007B1C0000}"/>
    <cellStyle name="Currency 4 19 2 2" xfId="30340" xr:uid="{00000000-0005-0000-0000-00007B1C0000}"/>
    <cellStyle name="Currency 4 19 3" xfId="7293" xr:uid="{00000000-0005-0000-0000-00007C1C0000}"/>
    <cellStyle name="Currency 4 19 3 2" xfId="30341" xr:uid="{00000000-0005-0000-0000-00007C1C0000}"/>
    <cellStyle name="Currency 4 19 4" xfId="7294" xr:uid="{00000000-0005-0000-0000-00007D1C0000}"/>
    <cellStyle name="Currency 4 19 4 2" xfId="30342" xr:uid="{00000000-0005-0000-0000-00007D1C0000}"/>
    <cellStyle name="Currency 4 19 5" xfId="7295" xr:uid="{00000000-0005-0000-0000-00007E1C0000}"/>
    <cellStyle name="Currency 4 19 5 2" xfId="30343" xr:uid="{00000000-0005-0000-0000-00007E1C0000}"/>
    <cellStyle name="Currency 4 19 6" xfId="7296" xr:uid="{00000000-0005-0000-0000-00007F1C0000}"/>
    <cellStyle name="Currency 4 19 6 2" xfId="30344" xr:uid="{00000000-0005-0000-0000-00007F1C0000}"/>
    <cellStyle name="Currency 4 19 7" xfId="7297" xr:uid="{00000000-0005-0000-0000-0000801C0000}"/>
    <cellStyle name="Currency 4 19 7 2" xfId="30345" xr:uid="{00000000-0005-0000-0000-0000801C0000}"/>
    <cellStyle name="Currency 4 19 8" xfId="7298" xr:uid="{00000000-0005-0000-0000-0000811C0000}"/>
    <cellStyle name="Currency 4 19 8 2" xfId="30346" xr:uid="{00000000-0005-0000-0000-0000811C0000}"/>
    <cellStyle name="Currency 4 19 9" xfId="7299" xr:uid="{00000000-0005-0000-0000-0000821C0000}"/>
    <cellStyle name="Currency 4 19 9 2" xfId="30347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0 2" xfId="30349" xr:uid="{00000000-0005-0000-0000-0000841C0000}"/>
    <cellStyle name="Currency 4 2 11" xfId="7302" xr:uid="{00000000-0005-0000-0000-0000851C0000}"/>
    <cellStyle name="Currency 4 2 11 2" xfId="30350" xr:uid="{00000000-0005-0000-0000-0000851C0000}"/>
    <cellStyle name="Currency 4 2 12" xfId="7303" xr:uid="{00000000-0005-0000-0000-0000861C0000}"/>
    <cellStyle name="Currency 4 2 12 2" xfId="30351" xr:uid="{00000000-0005-0000-0000-0000861C0000}"/>
    <cellStyle name="Currency 4 2 13" xfId="7304" xr:uid="{00000000-0005-0000-0000-0000871C0000}"/>
    <cellStyle name="Currency 4 2 13 2" xfId="30352" xr:uid="{00000000-0005-0000-0000-0000871C0000}"/>
    <cellStyle name="Currency 4 2 14" xfId="7305" xr:uid="{00000000-0005-0000-0000-0000881C0000}"/>
    <cellStyle name="Currency 4 2 14 2" xfId="30353" xr:uid="{00000000-0005-0000-0000-0000881C0000}"/>
    <cellStyle name="Currency 4 2 15" xfId="7306" xr:uid="{00000000-0005-0000-0000-0000891C0000}"/>
    <cellStyle name="Currency 4 2 15 2" xfId="30354" xr:uid="{00000000-0005-0000-0000-0000891C0000}"/>
    <cellStyle name="Currency 4 2 16" xfId="7307" xr:uid="{00000000-0005-0000-0000-00008A1C0000}"/>
    <cellStyle name="Currency 4 2 16 2" xfId="30355" xr:uid="{00000000-0005-0000-0000-00008A1C0000}"/>
    <cellStyle name="Currency 4 2 17" xfId="7308" xr:uid="{00000000-0005-0000-0000-00008B1C0000}"/>
    <cellStyle name="Currency 4 2 17 2" xfId="30356" xr:uid="{00000000-0005-0000-0000-00008B1C0000}"/>
    <cellStyle name="Currency 4 2 18" xfId="7309" xr:uid="{00000000-0005-0000-0000-00008C1C0000}"/>
    <cellStyle name="Currency 4 2 18 2" xfId="30357" xr:uid="{00000000-0005-0000-0000-00008C1C0000}"/>
    <cellStyle name="Currency 4 2 19" xfId="7310" xr:uid="{00000000-0005-0000-0000-00008D1C0000}"/>
    <cellStyle name="Currency 4 2 19 2" xfId="30358" xr:uid="{00000000-0005-0000-0000-00008D1C0000}"/>
    <cellStyle name="Currency 4 2 2" xfId="7311" xr:uid="{00000000-0005-0000-0000-00008E1C0000}"/>
    <cellStyle name="Currency 4 2 2 2" xfId="30359" xr:uid="{00000000-0005-0000-0000-00008E1C0000}"/>
    <cellStyle name="Currency 4 2 20" xfId="7312" xr:uid="{00000000-0005-0000-0000-00008F1C0000}"/>
    <cellStyle name="Currency 4 2 20 2" xfId="30360" xr:uid="{00000000-0005-0000-0000-00008F1C0000}"/>
    <cellStyle name="Currency 4 2 21" xfId="7313" xr:uid="{00000000-0005-0000-0000-0000901C0000}"/>
    <cellStyle name="Currency 4 2 21 2" xfId="30361" xr:uid="{00000000-0005-0000-0000-0000901C0000}"/>
    <cellStyle name="Currency 4 2 22" xfId="7314" xr:uid="{00000000-0005-0000-0000-0000911C0000}"/>
    <cellStyle name="Currency 4 2 22 2" xfId="30362" xr:uid="{00000000-0005-0000-0000-0000911C0000}"/>
    <cellStyle name="Currency 4 2 23" xfId="7315" xr:uid="{00000000-0005-0000-0000-0000921C0000}"/>
    <cellStyle name="Currency 4 2 23 2" xfId="30363" xr:uid="{00000000-0005-0000-0000-0000921C0000}"/>
    <cellStyle name="Currency 4 2 24" xfId="7316" xr:uid="{00000000-0005-0000-0000-0000931C0000}"/>
    <cellStyle name="Currency 4 2 24 2" xfId="30364" xr:uid="{00000000-0005-0000-0000-0000931C0000}"/>
    <cellStyle name="Currency 4 2 25" xfId="7317" xr:uid="{00000000-0005-0000-0000-0000941C0000}"/>
    <cellStyle name="Currency 4 2 25 2" xfId="30365" xr:uid="{00000000-0005-0000-0000-0000941C0000}"/>
    <cellStyle name="Currency 4 2 26" xfId="7318" xr:uid="{00000000-0005-0000-0000-0000951C0000}"/>
    <cellStyle name="Currency 4 2 26 2" xfId="30366" xr:uid="{00000000-0005-0000-0000-0000951C0000}"/>
    <cellStyle name="Currency 4 2 27" xfId="7319" xr:uid="{00000000-0005-0000-0000-0000961C0000}"/>
    <cellStyle name="Currency 4 2 27 2" xfId="30367" xr:uid="{00000000-0005-0000-0000-0000961C0000}"/>
    <cellStyle name="Currency 4 2 28" xfId="7320" xr:uid="{00000000-0005-0000-0000-0000971C0000}"/>
    <cellStyle name="Currency 4 2 28 2" xfId="30368" xr:uid="{00000000-0005-0000-0000-0000971C0000}"/>
    <cellStyle name="Currency 4 2 29" xfId="7321" xr:uid="{00000000-0005-0000-0000-0000981C0000}"/>
    <cellStyle name="Currency 4 2 29 2" xfId="30369" xr:uid="{00000000-0005-0000-0000-0000981C0000}"/>
    <cellStyle name="Currency 4 2 3" xfId="7322" xr:uid="{00000000-0005-0000-0000-0000991C0000}"/>
    <cellStyle name="Currency 4 2 3 2" xfId="30370" xr:uid="{00000000-0005-0000-0000-0000991C0000}"/>
    <cellStyle name="Currency 4 2 30" xfId="7323" xr:uid="{00000000-0005-0000-0000-00009A1C0000}"/>
    <cellStyle name="Currency 4 2 30 2" xfId="30371" xr:uid="{00000000-0005-0000-0000-00009A1C0000}"/>
    <cellStyle name="Currency 4 2 31" xfId="7324" xr:uid="{00000000-0005-0000-0000-00009B1C0000}"/>
    <cellStyle name="Currency 4 2 31 2" xfId="30372" xr:uid="{00000000-0005-0000-0000-00009B1C0000}"/>
    <cellStyle name="Currency 4 2 32" xfId="7325" xr:uid="{00000000-0005-0000-0000-00009C1C0000}"/>
    <cellStyle name="Currency 4 2 32 2" xfId="30373" xr:uid="{00000000-0005-0000-0000-00009C1C0000}"/>
    <cellStyle name="Currency 4 2 33" xfId="7326" xr:uid="{00000000-0005-0000-0000-00009D1C0000}"/>
    <cellStyle name="Currency 4 2 33 2" xfId="30374" xr:uid="{00000000-0005-0000-0000-00009D1C0000}"/>
    <cellStyle name="Currency 4 2 34" xfId="7327" xr:uid="{00000000-0005-0000-0000-00009E1C0000}"/>
    <cellStyle name="Currency 4 2 34 2" xfId="30375" xr:uid="{00000000-0005-0000-0000-00009E1C0000}"/>
    <cellStyle name="Currency 4 2 35" xfId="7328" xr:uid="{00000000-0005-0000-0000-00009F1C0000}"/>
    <cellStyle name="Currency 4 2 35 2" xfId="30376" xr:uid="{00000000-0005-0000-0000-00009F1C0000}"/>
    <cellStyle name="Currency 4 2 36" xfId="7329" xr:uid="{00000000-0005-0000-0000-0000A01C0000}"/>
    <cellStyle name="Currency 4 2 36 2" xfId="30377" xr:uid="{00000000-0005-0000-0000-0000A01C0000}"/>
    <cellStyle name="Currency 4 2 37" xfId="7330" xr:uid="{00000000-0005-0000-0000-0000A11C0000}"/>
    <cellStyle name="Currency 4 2 37 2" xfId="30378" xr:uid="{00000000-0005-0000-0000-0000A11C0000}"/>
    <cellStyle name="Currency 4 2 38" xfId="7331" xr:uid="{00000000-0005-0000-0000-0000A21C0000}"/>
    <cellStyle name="Currency 4 2 38 2" xfId="30379" xr:uid="{00000000-0005-0000-0000-0000A21C0000}"/>
    <cellStyle name="Currency 4 2 39" xfId="7332" xr:uid="{00000000-0005-0000-0000-0000A31C0000}"/>
    <cellStyle name="Currency 4 2 39 2" xfId="30380" xr:uid="{00000000-0005-0000-0000-0000A31C0000}"/>
    <cellStyle name="Currency 4 2 4" xfId="7333" xr:uid="{00000000-0005-0000-0000-0000A41C0000}"/>
    <cellStyle name="Currency 4 2 4 2" xfId="30381" xr:uid="{00000000-0005-0000-0000-0000A41C0000}"/>
    <cellStyle name="Currency 4 2 40" xfId="7334" xr:uid="{00000000-0005-0000-0000-0000A51C0000}"/>
    <cellStyle name="Currency 4 2 40 2" xfId="30382" xr:uid="{00000000-0005-0000-0000-0000A51C0000}"/>
    <cellStyle name="Currency 4 2 41" xfId="7335" xr:uid="{00000000-0005-0000-0000-0000A61C0000}"/>
    <cellStyle name="Currency 4 2 41 2" xfId="30383" xr:uid="{00000000-0005-0000-0000-0000A61C0000}"/>
    <cellStyle name="Currency 4 2 42" xfId="7336" xr:uid="{00000000-0005-0000-0000-0000A71C0000}"/>
    <cellStyle name="Currency 4 2 42 2" xfId="30384" xr:uid="{00000000-0005-0000-0000-0000A71C0000}"/>
    <cellStyle name="Currency 4 2 43" xfId="7337" xr:uid="{00000000-0005-0000-0000-0000A81C0000}"/>
    <cellStyle name="Currency 4 2 43 2" xfId="30385" xr:uid="{00000000-0005-0000-0000-0000A81C0000}"/>
    <cellStyle name="Currency 4 2 44" xfId="7338" xr:uid="{00000000-0005-0000-0000-0000A91C0000}"/>
    <cellStyle name="Currency 4 2 44 2" xfId="30386" xr:uid="{00000000-0005-0000-0000-0000A91C0000}"/>
    <cellStyle name="Currency 4 2 45" xfId="7339" xr:uid="{00000000-0005-0000-0000-0000AA1C0000}"/>
    <cellStyle name="Currency 4 2 45 2" xfId="30387" xr:uid="{00000000-0005-0000-0000-0000AA1C0000}"/>
    <cellStyle name="Currency 4 2 46" xfId="7340" xr:uid="{00000000-0005-0000-0000-0000AB1C0000}"/>
    <cellStyle name="Currency 4 2 46 2" xfId="30388" xr:uid="{00000000-0005-0000-0000-0000AB1C0000}"/>
    <cellStyle name="Currency 4 2 47" xfId="7341" xr:uid="{00000000-0005-0000-0000-0000AC1C0000}"/>
    <cellStyle name="Currency 4 2 47 2" xfId="30389" xr:uid="{00000000-0005-0000-0000-0000AC1C0000}"/>
    <cellStyle name="Currency 4 2 48" xfId="7342" xr:uid="{00000000-0005-0000-0000-0000AD1C0000}"/>
    <cellStyle name="Currency 4 2 48 2" xfId="30390" xr:uid="{00000000-0005-0000-0000-0000AD1C0000}"/>
    <cellStyle name="Currency 4 2 49" xfId="7343" xr:uid="{00000000-0005-0000-0000-0000AE1C0000}"/>
    <cellStyle name="Currency 4 2 49 2" xfId="30391" xr:uid="{00000000-0005-0000-0000-0000AE1C0000}"/>
    <cellStyle name="Currency 4 2 5" xfId="7344" xr:uid="{00000000-0005-0000-0000-0000AF1C0000}"/>
    <cellStyle name="Currency 4 2 5 2" xfId="30392" xr:uid="{00000000-0005-0000-0000-0000AF1C0000}"/>
    <cellStyle name="Currency 4 2 50" xfId="7345" xr:uid="{00000000-0005-0000-0000-0000B01C0000}"/>
    <cellStyle name="Currency 4 2 50 2" xfId="30393" xr:uid="{00000000-0005-0000-0000-0000B01C0000}"/>
    <cellStyle name="Currency 4 2 51" xfId="7346" xr:uid="{00000000-0005-0000-0000-0000B11C0000}"/>
    <cellStyle name="Currency 4 2 51 2" xfId="30394" xr:uid="{00000000-0005-0000-0000-0000B11C0000}"/>
    <cellStyle name="Currency 4 2 52" xfId="7347" xr:uid="{00000000-0005-0000-0000-0000B21C0000}"/>
    <cellStyle name="Currency 4 2 52 2" xfId="30395" xr:uid="{00000000-0005-0000-0000-0000B21C0000}"/>
    <cellStyle name="Currency 4 2 53" xfId="7348" xr:uid="{00000000-0005-0000-0000-0000B31C0000}"/>
    <cellStyle name="Currency 4 2 53 2" xfId="30396" xr:uid="{00000000-0005-0000-0000-0000B31C0000}"/>
    <cellStyle name="Currency 4 2 54" xfId="7349" xr:uid="{00000000-0005-0000-0000-0000B41C0000}"/>
    <cellStyle name="Currency 4 2 54 2" xfId="30397" xr:uid="{00000000-0005-0000-0000-0000B41C0000}"/>
    <cellStyle name="Currency 4 2 55" xfId="7350" xr:uid="{00000000-0005-0000-0000-0000B51C0000}"/>
    <cellStyle name="Currency 4 2 55 2" xfId="30398" xr:uid="{00000000-0005-0000-0000-0000B51C0000}"/>
    <cellStyle name="Currency 4 2 56" xfId="7351" xr:uid="{00000000-0005-0000-0000-0000B61C0000}"/>
    <cellStyle name="Currency 4 2 56 2" xfId="30399" xr:uid="{00000000-0005-0000-0000-0000B61C0000}"/>
    <cellStyle name="Currency 4 2 57" xfId="7352" xr:uid="{00000000-0005-0000-0000-0000B71C0000}"/>
    <cellStyle name="Currency 4 2 57 2" xfId="30400" xr:uid="{00000000-0005-0000-0000-0000B71C0000}"/>
    <cellStyle name="Currency 4 2 58" xfId="7353" xr:uid="{00000000-0005-0000-0000-0000B81C0000}"/>
    <cellStyle name="Currency 4 2 58 2" xfId="30401" xr:uid="{00000000-0005-0000-0000-0000B81C0000}"/>
    <cellStyle name="Currency 4 2 59" xfId="7354" xr:uid="{00000000-0005-0000-0000-0000B91C0000}"/>
    <cellStyle name="Currency 4 2 59 2" xfId="30402" xr:uid="{00000000-0005-0000-0000-0000B91C0000}"/>
    <cellStyle name="Currency 4 2 6" xfId="7355" xr:uid="{00000000-0005-0000-0000-0000BA1C0000}"/>
    <cellStyle name="Currency 4 2 6 2" xfId="30403" xr:uid="{00000000-0005-0000-0000-0000BA1C0000}"/>
    <cellStyle name="Currency 4 2 60" xfId="7356" xr:uid="{00000000-0005-0000-0000-0000BB1C0000}"/>
    <cellStyle name="Currency 4 2 60 2" xfId="30404" xr:uid="{00000000-0005-0000-0000-0000BB1C0000}"/>
    <cellStyle name="Currency 4 2 61" xfId="7357" xr:uid="{00000000-0005-0000-0000-0000BC1C0000}"/>
    <cellStyle name="Currency 4 2 61 2" xfId="30405" xr:uid="{00000000-0005-0000-0000-0000BC1C0000}"/>
    <cellStyle name="Currency 4 2 62" xfId="7358" xr:uid="{00000000-0005-0000-0000-0000BD1C0000}"/>
    <cellStyle name="Currency 4 2 62 2" xfId="30406" xr:uid="{00000000-0005-0000-0000-0000BD1C0000}"/>
    <cellStyle name="Currency 4 2 63" xfId="7359" xr:uid="{00000000-0005-0000-0000-0000BE1C0000}"/>
    <cellStyle name="Currency 4 2 63 2" xfId="30407" xr:uid="{00000000-0005-0000-0000-0000BE1C0000}"/>
    <cellStyle name="Currency 4 2 64" xfId="7360" xr:uid="{00000000-0005-0000-0000-0000BF1C0000}"/>
    <cellStyle name="Currency 4 2 64 2" xfId="30408" xr:uid="{00000000-0005-0000-0000-0000BF1C0000}"/>
    <cellStyle name="Currency 4 2 65" xfId="7361" xr:uid="{00000000-0005-0000-0000-0000C01C0000}"/>
    <cellStyle name="Currency 4 2 65 2" xfId="30409" xr:uid="{00000000-0005-0000-0000-0000C01C0000}"/>
    <cellStyle name="Currency 4 2 66" xfId="30348" xr:uid="{00000000-0005-0000-0000-0000831C0000}"/>
    <cellStyle name="Currency 4 2 7" xfId="7362" xr:uid="{00000000-0005-0000-0000-0000C11C0000}"/>
    <cellStyle name="Currency 4 2 7 2" xfId="30410" xr:uid="{00000000-0005-0000-0000-0000C11C0000}"/>
    <cellStyle name="Currency 4 2 8" xfId="7363" xr:uid="{00000000-0005-0000-0000-0000C21C0000}"/>
    <cellStyle name="Currency 4 2 8 2" xfId="30411" xr:uid="{00000000-0005-0000-0000-0000C21C0000}"/>
    <cellStyle name="Currency 4 2 9" xfId="7364" xr:uid="{00000000-0005-0000-0000-0000C31C0000}"/>
    <cellStyle name="Currency 4 2 9 2" xfId="30412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0 2" xfId="30414" xr:uid="{00000000-0005-0000-0000-0000C51C0000}"/>
    <cellStyle name="Currency 4 20 11" xfId="7367" xr:uid="{00000000-0005-0000-0000-0000C61C0000}"/>
    <cellStyle name="Currency 4 20 11 2" xfId="30415" xr:uid="{00000000-0005-0000-0000-0000C61C0000}"/>
    <cellStyle name="Currency 4 20 12" xfId="7368" xr:uid="{00000000-0005-0000-0000-0000C71C0000}"/>
    <cellStyle name="Currency 4 20 12 2" xfId="30416" xr:uid="{00000000-0005-0000-0000-0000C71C0000}"/>
    <cellStyle name="Currency 4 20 13" xfId="30413" xr:uid="{00000000-0005-0000-0000-0000C41C0000}"/>
    <cellStyle name="Currency 4 20 2" xfId="7369" xr:uid="{00000000-0005-0000-0000-0000C81C0000}"/>
    <cellStyle name="Currency 4 20 2 2" xfId="30417" xr:uid="{00000000-0005-0000-0000-0000C81C0000}"/>
    <cellStyle name="Currency 4 20 3" xfId="7370" xr:uid="{00000000-0005-0000-0000-0000C91C0000}"/>
    <cellStyle name="Currency 4 20 3 2" xfId="30418" xr:uid="{00000000-0005-0000-0000-0000C91C0000}"/>
    <cellStyle name="Currency 4 20 4" xfId="7371" xr:uid="{00000000-0005-0000-0000-0000CA1C0000}"/>
    <cellStyle name="Currency 4 20 4 2" xfId="30419" xr:uid="{00000000-0005-0000-0000-0000CA1C0000}"/>
    <cellStyle name="Currency 4 20 5" xfId="7372" xr:uid="{00000000-0005-0000-0000-0000CB1C0000}"/>
    <cellStyle name="Currency 4 20 5 2" xfId="30420" xr:uid="{00000000-0005-0000-0000-0000CB1C0000}"/>
    <cellStyle name="Currency 4 20 6" xfId="7373" xr:uid="{00000000-0005-0000-0000-0000CC1C0000}"/>
    <cellStyle name="Currency 4 20 6 2" xfId="30421" xr:uid="{00000000-0005-0000-0000-0000CC1C0000}"/>
    <cellStyle name="Currency 4 20 7" xfId="7374" xr:uid="{00000000-0005-0000-0000-0000CD1C0000}"/>
    <cellStyle name="Currency 4 20 7 2" xfId="30422" xr:uid="{00000000-0005-0000-0000-0000CD1C0000}"/>
    <cellStyle name="Currency 4 20 8" xfId="7375" xr:uid="{00000000-0005-0000-0000-0000CE1C0000}"/>
    <cellStyle name="Currency 4 20 8 2" xfId="30423" xr:uid="{00000000-0005-0000-0000-0000CE1C0000}"/>
    <cellStyle name="Currency 4 20 9" xfId="7376" xr:uid="{00000000-0005-0000-0000-0000CF1C0000}"/>
    <cellStyle name="Currency 4 20 9 2" xfId="30424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0 2" xfId="30426" xr:uid="{00000000-0005-0000-0000-0000D11C0000}"/>
    <cellStyle name="Currency 4 21 11" xfId="7379" xr:uid="{00000000-0005-0000-0000-0000D21C0000}"/>
    <cellStyle name="Currency 4 21 11 2" xfId="30427" xr:uid="{00000000-0005-0000-0000-0000D21C0000}"/>
    <cellStyle name="Currency 4 21 12" xfId="7380" xr:uid="{00000000-0005-0000-0000-0000D31C0000}"/>
    <cellStyle name="Currency 4 21 12 2" xfId="30428" xr:uid="{00000000-0005-0000-0000-0000D31C0000}"/>
    <cellStyle name="Currency 4 21 13" xfId="30425" xr:uid="{00000000-0005-0000-0000-0000D01C0000}"/>
    <cellStyle name="Currency 4 21 2" xfId="7381" xr:uid="{00000000-0005-0000-0000-0000D41C0000}"/>
    <cellStyle name="Currency 4 21 2 2" xfId="30429" xr:uid="{00000000-0005-0000-0000-0000D41C0000}"/>
    <cellStyle name="Currency 4 21 3" xfId="7382" xr:uid="{00000000-0005-0000-0000-0000D51C0000}"/>
    <cellStyle name="Currency 4 21 3 2" xfId="30430" xr:uid="{00000000-0005-0000-0000-0000D51C0000}"/>
    <cellStyle name="Currency 4 21 4" xfId="7383" xr:uid="{00000000-0005-0000-0000-0000D61C0000}"/>
    <cellStyle name="Currency 4 21 4 2" xfId="30431" xr:uid="{00000000-0005-0000-0000-0000D61C0000}"/>
    <cellStyle name="Currency 4 21 5" xfId="7384" xr:uid="{00000000-0005-0000-0000-0000D71C0000}"/>
    <cellStyle name="Currency 4 21 5 2" xfId="30432" xr:uid="{00000000-0005-0000-0000-0000D71C0000}"/>
    <cellStyle name="Currency 4 21 6" xfId="7385" xr:uid="{00000000-0005-0000-0000-0000D81C0000}"/>
    <cellStyle name="Currency 4 21 6 2" xfId="30433" xr:uid="{00000000-0005-0000-0000-0000D81C0000}"/>
    <cellStyle name="Currency 4 21 7" xfId="7386" xr:uid="{00000000-0005-0000-0000-0000D91C0000}"/>
    <cellStyle name="Currency 4 21 7 2" xfId="30434" xr:uid="{00000000-0005-0000-0000-0000D91C0000}"/>
    <cellStyle name="Currency 4 21 8" xfId="7387" xr:uid="{00000000-0005-0000-0000-0000DA1C0000}"/>
    <cellStyle name="Currency 4 21 8 2" xfId="30435" xr:uid="{00000000-0005-0000-0000-0000DA1C0000}"/>
    <cellStyle name="Currency 4 21 9" xfId="7388" xr:uid="{00000000-0005-0000-0000-0000DB1C0000}"/>
    <cellStyle name="Currency 4 21 9 2" xfId="30436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0 2" xfId="30438" xr:uid="{00000000-0005-0000-0000-0000DD1C0000}"/>
    <cellStyle name="Currency 4 22 11" xfId="7391" xr:uid="{00000000-0005-0000-0000-0000DE1C0000}"/>
    <cellStyle name="Currency 4 22 11 2" xfId="30439" xr:uid="{00000000-0005-0000-0000-0000DE1C0000}"/>
    <cellStyle name="Currency 4 22 12" xfId="7392" xr:uid="{00000000-0005-0000-0000-0000DF1C0000}"/>
    <cellStyle name="Currency 4 22 12 2" xfId="30440" xr:uid="{00000000-0005-0000-0000-0000DF1C0000}"/>
    <cellStyle name="Currency 4 22 13" xfId="30437" xr:uid="{00000000-0005-0000-0000-0000DC1C0000}"/>
    <cellStyle name="Currency 4 22 2" xfId="7393" xr:uid="{00000000-0005-0000-0000-0000E01C0000}"/>
    <cellStyle name="Currency 4 22 2 2" xfId="30441" xr:uid="{00000000-0005-0000-0000-0000E01C0000}"/>
    <cellStyle name="Currency 4 22 3" xfId="7394" xr:uid="{00000000-0005-0000-0000-0000E11C0000}"/>
    <cellStyle name="Currency 4 22 3 2" xfId="30442" xr:uid="{00000000-0005-0000-0000-0000E11C0000}"/>
    <cellStyle name="Currency 4 22 4" xfId="7395" xr:uid="{00000000-0005-0000-0000-0000E21C0000}"/>
    <cellStyle name="Currency 4 22 4 2" xfId="30443" xr:uid="{00000000-0005-0000-0000-0000E21C0000}"/>
    <cellStyle name="Currency 4 22 5" xfId="7396" xr:uid="{00000000-0005-0000-0000-0000E31C0000}"/>
    <cellStyle name="Currency 4 22 5 2" xfId="30444" xr:uid="{00000000-0005-0000-0000-0000E31C0000}"/>
    <cellStyle name="Currency 4 22 6" xfId="7397" xr:uid="{00000000-0005-0000-0000-0000E41C0000}"/>
    <cellStyle name="Currency 4 22 6 2" xfId="30445" xr:uid="{00000000-0005-0000-0000-0000E41C0000}"/>
    <cellStyle name="Currency 4 22 7" xfId="7398" xr:uid="{00000000-0005-0000-0000-0000E51C0000}"/>
    <cellStyle name="Currency 4 22 7 2" xfId="30446" xr:uid="{00000000-0005-0000-0000-0000E51C0000}"/>
    <cellStyle name="Currency 4 22 8" xfId="7399" xr:uid="{00000000-0005-0000-0000-0000E61C0000}"/>
    <cellStyle name="Currency 4 22 8 2" xfId="30447" xr:uid="{00000000-0005-0000-0000-0000E61C0000}"/>
    <cellStyle name="Currency 4 22 9" xfId="7400" xr:uid="{00000000-0005-0000-0000-0000E71C0000}"/>
    <cellStyle name="Currency 4 22 9 2" xfId="30448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0 2" xfId="30450" xr:uid="{00000000-0005-0000-0000-0000E91C0000}"/>
    <cellStyle name="Currency 4 23 11" xfId="7403" xr:uid="{00000000-0005-0000-0000-0000EA1C0000}"/>
    <cellStyle name="Currency 4 23 11 2" xfId="30451" xr:uid="{00000000-0005-0000-0000-0000EA1C0000}"/>
    <cellStyle name="Currency 4 23 12" xfId="7404" xr:uid="{00000000-0005-0000-0000-0000EB1C0000}"/>
    <cellStyle name="Currency 4 23 12 2" xfId="30452" xr:uid="{00000000-0005-0000-0000-0000EB1C0000}"/>
    <cellStyle name="Currency 4 23 13" xfId="30449" xr:uid="{00000000-0005-0000-0000-0000E81C0000}"/>
    <cellStyle name="Currency 4 23 2" xfId="7405" xr:uid="{00000000-0005-0000-0000-0000EC1C0000}"/>
    <cellStyle name="Currency 4 23 2 2" xfId="30453" xr:uid="{00000000-0005-0000-0000-0000EC1C0000}"/>
    <cellStyle name="Currency 4 23 3" xfId="7406" xr:uid="{00000000-0005-0000-0000-0000ED1C0000}"/>
    <cellStyle name="Currency 4 23 3 2" xfId="30454" xr:uid="{00000000-0005-0000-0000-0000ED1C0000}"/>
    <cellStyle name="Currency 4 23 4" xfId="7407" xr:uid="{00000000-0005-0000-0000-0000EE1C0000}"/>
    <cellStyle name="Currency 4 23 4 2" xfId="30455" xr:uid="{00000000-0005-0000-0000-0000EE1C0000}"/>
    <cellStyle name="Currency 4 23 5" xfId="7408" xr:uid="{00000000-0005-0000-0000-0000EF1C0000}"/>
    <cellStyle name="Currency 4 23 5 2" xfId="30456" xr:uid="{00000000-0005-0000-0000-0000EF1C0000}"/>
    <cellStyle name="Currency 4 23 6" xfId="7409" xr:uid="{00000000-0005-0000-0000-0000F01C0000}"/>
    <cellStyle name="Currency 4 23 6 2" xfId="30457" xr:uid="{00000000-0005-0000-0000-0000F01C0000}"/>
    <cellStyle name="Currency 4 23 7" xfId="7410" xr:uid="{00000000-0005-0000-0000-0000F11C0000}"/>
    <cellStyle name="Currency 4 23 7 2" xfId="30458" xr:uid="{00000000-0005-0000-0000-0000F11C0000}"/>
    <cellStyle name="Currency 4 23 8" xfId="7411" xr:uid="{00000000-0005-0000-0000-0000F21C0000}"/>
    <cellStyle name="Currency 4 23 8 2" xfId="30459" xr:uid="{00000000-0005-0000-0000-0000F21C0000}"/>
    <cellStyle name="Currency 4 23 9" xfId="7412" xr:uid="{00000000-0005-0000-0000-0000F31C0000}"/>
    <cellStyle name="Currency 4 23 9 2" xfId="30460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0 2" xfId="30462" xr:uid="{00000000-0005-0000-0000-0000F51C0000}"/>
    <cellStyle name="Currency 4 24 11" xfId="7415" xr:uid="{00000000-0005-0000-0000-0000F61C0000}"/>
    <cellStyle name="Currency 4 24 11 2" xfId="30463" xr:uid="{00000000-0005-0000-0000-0000F61C0000}"/>
    <cellStyle name="Currency 4 24 12" xfId="7416" xr:uid="{00000000-0005-0000-0000-0000F71C0000}"/>
    <cellStyle name="Currency 4 24 12 2" xfId="30464" xr:uid="{00000000-0005-0000-0000-0000F71C0000}"/>
    <cellStyle name="Currency 4 24 13" xfId="30461" xr:uid="{00000000-0005-0000-0000-0000F41C0000}"/>
    <cellStyle name="Currency 4 24 2" xfId="7417" xr:uid="{00000000-0005-0000-0000-0000F81C0000}"/>
    <cellStyle name="Currency 4 24 2 2" xfId="30465" xr:uid="{00000000-0005-0000-0000-0000F81C0000}"/>
    <cellStyle name="Currency 4 24 3" xfId="7418" xr:uid="{00000000-0005-0000-0000-0000F91C0000}"/>
    <cellStyle name="Currency 4 24 3 2" xfId="30466" xr:uid="{00000000-0005-0000-0000-0000F91C0000}"/>
    <cellStyle name="Currency 4 24 4" xfId="7419" xr:uid="{00000000-0005-0000-0000-0000FA1C0000}"/>
    <cellStyle name="Currency 4 24 4 2" xfId="30467" xr:uid="{00000000-0005-0000-0000-0000FA1C0000}"/>
    <cellStyle name="Currency 4 24 5" xfId="7420" xr:uid="{00000000-0005-0000-0000-0000FB1C0000}"/>
    <cellStyle name="Currency 4 24 5 2" xfId="30468" xr:uid="{00000000-0005-0000-0000-0000FB1C0000}"/>
    <cellStyle name="Currency 4 24 6" xfId="7421" xr:uid="{00000000-0005-0000-0000-0000FC1C0000}"/>
    <cellStyle name="Currency 4 24 6 2" xfId="30469" xr:uid="{00000000-0005-0000-0000-0000FC1C0000}"/>
    <cellStyle name="Currency 4 24 7" xfId="7422" xr:uid="{00000000-0005-0000-0000-0000FD1C0000}"/>
    <cellStyle name="Currency 4 24 7 2" xfId="30470" xr:uid="{00000000-0005-0000-0000-0000FD1C0000}"/>
    <cellStyle name="Currency 4 24 8" xfId="7423" xr:uid="{00000000-0005-0000-0000-0000FE1C0000}"/>
    <cellStyle name="Currency 4 24 8 2" xfId="30471" xr:uid="{00000000-0005-0000-0000-0000FE1C0000}"/>
    <cellStyle name="Currency 4 24 9" xfId="7424" xr:uid="{00000000-0005-0000-0000-0000FF1C0000}"/>
    <cellStyle name="Currency 4 24 9 2" xfId="30472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0 2" xfId="30474" xr:uid="{00000000-0005-0000-0000-0000011D0000}"/>
    <cellStyle name="Currency 4 25 11" xfId="7427" xr:uid="{00000000-0005-0000-0000-0000021D0000}"/>
    <cellStyle name="Currency 4 25 11 2" xfId="30475" xr:uid="{00000000-0005-0000-0000-0000021D0000}"/>
    <cellStyle name="Currency 4 25 12" xfId="7428" xr:uid="{00000000-0005-0000-0000-0000031D0000}"/>
    <cellStyle name="Currency 4 25 12 2" xfId="30476" xr:uid="{00000000-0005-0000-0000-0000031D0000}"/>
    <cellStyle name="Currency 4 25 13" xfId="30473" xr:uid="{00000000-0005-0000-0000-0000001D0000}"/>
    <cellStyle name="Currency 4 25 2" xfId="7429" xr:uid="{00000000-0005-0000-0000-0000041D0000}"/>
    <cellStyle name="Currency 4 25 2 2" xfId="30477" xr:uid="{00000000-0005-0000-0000-0000041D0000}"/>
    <cellStyle name="Currency 4 25 3" xfId="7430" xr:uid="{00000000-0005-0000-0000-0000051D0000}"/>
    <cellStyle name="Currency 4 25 3 2" xfId="30478" xr:uid="{00000000-0005-0000-0000-0000051D0000}"/>
    <cellStyle name="Currency 4 25 4" xfId="7431" xr:uid="{00000000-0005-0000-0000-0000061D0000}"/>
    <cellStyle name="Currency 4 25 4 2" xfId="30479" xr:uid="{00000000-0005-0000-0000-0000061D0000}"/>
    <cellStyle name="Currency 4 25 5" xfId="7432" xr:uid="{00000000-0005-0000-0000-0000071D0000}"/>
    <cellStyle name="Currency 4 25 5 2" xfId="30480" xr:uid="{00000000-0005-0000-0000-0000071D0000}"/>
    <cellStyle name="Currency 4 25 6" xfId="7433" xr:uid="{00000000-0005-0000-0000-0000081D0000}"/>
    <cellStyle name="Currency 4 25 6 2" xfId="30481" xr:uid="{00000000-0005-0000-0000-0000081D0000}"/>
    <cellStyle name="Currency 4 25 7" xfId="7434" xr:uid="{00000000-0005-0000-0000-0000091D0000}"/>
    <cellStyle name="Currency 4 25 7 2" xfId="30482" xr:uid="{00000000-0005-0000-0000-0000091D0000}"/>
    <cellStyle name="Currency 4 25 8" xfId="7435" xr:uid="{00000000-0005-0000-0000-00000A1D0000}"/>
    <cellStyle name="Currency 4 25 8 2" xfId="30483" xr:uid="{00000000-0005-0000-0000-00000A1D0000}"/>
    <cellStyle name="Currency 4 25 9" xfId="7436" xr:uid="{00000000-0005-0000-0000-00000B1D0000}"/>
    <cellStyle name="Currency 4 25 9 2" xfId="30484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0 2" xfId="30486" xr:uid="{00000000-0005-0000-0000-00000D1D0000}"/>
    <cellStyle name="Currency 4 26 11" xfId="7439" xr:uid="{00000000-0005-0000-0000-00000E1D0000}"/>
    <cellStyle name="Currency 4 26 11 2" xfId="30487" xr:uid="{00000000-0005-0000-0000-00000E1D0000}"/>
    <cellStyle name="Currency 4 26 12" xfId="7440" xr:uid="{00000000-0005-0000-0000-00000F1D0000}"/>
    <cellStyle name="Currency 4 26 12 2" xfId="30488" xr:uid="{00000000-0005-0000-0000-00000F1D0000}"/>
    <cellStyle name="Currency 4 26 13" xfId="30485" xr:uid="{00000000-0005-0000-0000-00000C1D0000}"/>
    <cellStyle name="Currency 4 26 2" xfId="7441" xr:uid="{00000000-0005-0000-0000-0000101D0000}"/>
    <cellStyle name="Currency 4 26 2 2" xfId="30489" xr:uid="{00000000-0005-0000-0000-0000101D0000}"/>
    <cellStyle name="Currency 4 26 3" xfId="7442" xr:uid="{00000000-0005-0000-0000-0000111D0000}"/>
    <cellStyle name="Currency 4 26 3 2" xfId="30490" xr:uid="{00000000-0005-0000-0000-0000111D0000}"/>
    <cellStyle name="Currency 4 26 4" xfId="7443" xr:uid="{00000000-0005-0000-0000-0000121D0000}"/>
    <cellStyle name="Currency 4 26 4 2" xfId="30491" xr:uid="{00000000-0005-0000-0000-0000121D0000}"/>
    <cellStyle name="Currency 4 26 5" xfId="7444" xr:uid="{00000000-0005-0000-0000-0000131D0000}"/>
    <cellStyle name="Currency 4 26 5 2" xfId="30492" xr:uid="{00000000-0005-0000-0000-0000131D0000}"/>
    <cellStyle name="Currency 4 26 6" xfId="7445" xr:uid="{00000000-0005-0000-0000-0000141D0000}"/>
    <cellStyle name="Currency 4 26 6 2" xfId="30493" xr:uid="{00000000-0005-0000-0000-0000141D0000}"/>
    <cellStyle name="Currency 4 26 7" xfId="7446" xr:uid="{00000000-0005-0000-0000-0000151D0000}"/>
    <cellStyle name="Currency 4 26 7 2" xfId="30494" xr:uid="{00000000-0005-0000-0000-0000151D0000}"/>
    <cellStyle name="Currency 4 26 8" xfId="7447" xr:uid="{00000000-0005-0000-0000-0000161D0000}"/>
    <cellStyle name="Currency 4 26 8 2" xfId="30495" xr:uid="{00000000-0005-0000-0000-0000161D0000}"/>
    <cellStyle name="Currency 4 26 9" xfId="7448" xr:uid="{00000000-0005-0000-0000-0000171D0000}"/>
    <cellStyle name="Currency 4 26 9 2" xfId="30496" xr:uid="{00000000-0005-0000-0000-0000171D0000}"/>
    <cellStyle name="Currency 4 27" xfId="7449" xr:uid="{00000000-0005-0000-0000-0000181D0000}"/>
    <cellStyle name="Currency 4 27 2" xfId="30497" xr:uid="{00000000-0005-0000-0000-0000181D0000}"/>
    <cellStyle name="Currency 4 28" xfId="7450" xr:uid="{00000000-0005-0000-0000-0000191D0000}"/>
    <cellStyle name="Currency 4 28 2" xfId="30498" xr:uid="{00000000-0005-0000-0000-0000191D0000}"/>
    <cellStyle name="Currency 4 29" xfId="7451" xr:uid="{00000000-0005-0000-0000-00001A1D0000}"/>
    <cellStyle name="Currency 4 29 2" xfId="30499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0 2" xfId="30501" xr:uid="{00000000-0005-0000-0000-00001C1D0000}"/>
    <cellStyle name="Currency 4 3 11" xfId="7454" xr:uid="{00000000-0005-0000-0000-00001D1D0000}"/>
    <cellStyle name="Currency 4 3 11 2" xfId="30502" xr:uid="{00000000-0005-0000-0000-00001D1D0000}"/>
    <cellStyle name="Currency 4 3 12" xfId="7455" xr:uid="{00000000-0005-0000-0000-00001E1D0000}"/>
    <cellStyle name="Currency 4 3 12 2" xfId="30503" xr:uid="{00000000-0005-0000-0000-00001E1D0000}"/>
    <cellStyle name="Currency 4 3 13" xfId="7456" xr:uid="{00000000-0005-0000-0000-00001F1D0000}"/>
    <cellStyle name="Currency 4 3 13 2" xfId="30504" xr:uid="{00000000-0005-0000-0000-00001F1D0000}"/>
    <cellStyle name="Currency 4 3 14" xfId="7457" xr:uid="{00000000-0005-0000-0000-0000201D0000}"/>
    <cellStyle name="Currency 4 3 14 2" xfId="30505" xr:uid="{00000000-0005-0000-0000-0000201D0000}"/>
    <cellStyle name="Currency 4 3 15" xfId="7458" xr:uid="{00000000-0005-0000-0000-0000211D0000}"/>
    <cellStyle name="Currency 4 3 15 2" xfId="30506" xr:uid="{00000000-0005-0000-0000-0000211D0000}"/>
    <cellStyle name="Currency 4 3 16" xfId="7459" xr:uid="{00000000-0005-0000-0000-0000221D0000}"/>
    <cellStyle name="Currency 4 3 16 2" xfId="30507" xr:uid="{00000000-0005-0000-0000-0000221D0000}"/>
    <cellStyle name="Currency 4 3 17" xfId="7460" xr:uid="{00000000-0005-0000-0000-0000231D0000}"/>
    <cellStyle name="Currency 4 3 17 2" xfId="30508" xr:uid="{00000000-0005-0000-0000-0000231D0000}"/>
    <cellStyle name="Currency 4 3 18" xfId="7461" xr:uid="{00000000-0005-0000-0000-0000241D0000}"/>
    <cellStyle name="Currency 4 3 18 2" xfId="30509" xr:uid="{00000000-0005-0000-0000-0000241D0000}"/>
    <cellStyle name="Currency 4 3 19" xfId="7462" xr:uid="{00000000-0005-0000-0000-0000251D0000}"/>
    <cellStyle name="Currency 4 3 19 2" xfId="30510" xr:uid="{00000000-0005-0000-0000-0000251D0000}"/>
    <cellStyle name="Currency 4 3 2" xfId="7463" xr:uid="{00000000-0005-0000-0000-0000261D0000}"/>
    <cellStyle name="Currency 4 3 2 2" xfId="30511" xr:uid="{00000000-0005-0000-0000-0000261D0000}"/>
    <cellStyle name="Currency 4 3 20" xfId="7464" xr:uid="{00000000-0005-0000-0000-0000271D0000}"/>
    <cellStyle name="Currency 4 3 20 2" xfId="30512" xr:uid="{00000000-0005-0000-0000-0000271D0000}"/>
    <cellStyle name="Currency 4 3 21" xfId="7465" xr:uid="{00000000-0005-0000-0000-0000281D0000}"/>
    <cellStyle name="Currency 4 3 21 2" xfId="30513" xr:uid="{00000000-0005-0000-0000-0000281D0000}"/>
    <cellStyle name="Currency 4 3 22" xfId="7466" xr:uid="{00000000-0005-0000-0000-0000291D0000}"/>
    <cellStyle name="Currency 4 3 22 2" xfId="30514" xr:uid="{00000000-0005-0000-0000-0000291D0000}"/>
    <cellStyle name="Currency 4 3 23" xfId="7467" xr:uid="{00000000-0005-0000-0000-00002A1D0000}"/>
    <cellStyle name="Currency 4 3 23 2" xfId="30515" xr:uid="{00000000-0005-0000-0000-00002A1D0000}"/>
    <cellStyle name="Currency 4 3 24" xfId="7468" xr:uid="{00000000-0005-0000-0000-00002B1D0000}"/>
    <cellStyle name="Currency 4 3 24 2" xfId="30516" xr:uid="{00000000-0005-0000-0000-00002B1D0000}"/>
    <cellStyle name="Currency 4 3 25" xfId="7469" xr:uid="{00000000-0005-0000-0000-00002C1D0000}"/>
    <cellStyle name="Currency 4 3 25 2" xfId="30517" xr:uid="{00000000-0005-0000-0000-00002C1D0000}"/>
    <cellStyle name="Currency 4 3 26" xfId="7470" xr:uid="{00000000-0005-0000-0000-00002D1D0000}"/>
    <cellStyle name="Currency 4 3 26 2" xfId="30518" xr:uid="{00000000-0005-0000-0000-00002D1D0000}"/>
    <cellStyle name="Currency 4 3 27" xfId="7471" xr:uid="{00000000-0005-0000-0000-00002E1D0000}"/>
    <cellStyle name="Currency 4 3 27 2" xfId="30519" xr:uid="{00000000-0005-0000-0000-00002E1D0000}"/>
    <cellStyle name="Currency 4 3 28" xfId="7472" xr:uid="{00000000-0005-0000-0000-00002F1D0000}"/>
    <cellStyle name="Currency 4 3 28 2" xfId="30520" xr:uid="{00000000-0005-0000-0000-00002F1D0000}"/>
    <cellStyle name="Currency 4 3 29" xfId="7473" xr:uid="{00000000-0005-0000-0000-0000301D0000}"/>
    <cellStyle name="Currency 4 3 29 2" xfId="30521" xr:uid="{00000000-0005-0000-0000-0000301D0000}"/>
    <cellStyle name="Currency 4 3 3" xfId="7474" xr:uid="{00000000-0005-0000-0000-0000311D0000}"/>
    <cellStyle name="Currency 4 3 3 2" xfId="30522" xr:uid="{00000000-0005-0000-0000-0000311D0000}"/>
    <cellStyle name="Currency 4 3 30" xfId="7475" xr:uid="{00000000-0005-0000-0000-0000321D0000}"/>
    <cellStyle name="Currency 4 3 30 2" xfId="30523" xr:uid="{00000000-0005-0000-0000-0000321D0000}"/>
    <cellStyle name="Currency 4 3 31" xfId="7476" xr:uid="{00000000-0005-0000-0000-0000331D0000}"/>
    <cellStyle name="Currency 4 3 31 2" xfId="30524" xr:uid="{00000000-0005-0000-0000-0000331D0000}"/>
    <cellStyle name="Currency 4 3 32" xfId="7477" xr:uid="{00000000-0005-0000-0000-0000341D0000}"/>
    <cellStyle name="Currency 4 3 32 2" xfId="30525" xr:uid="{00000000-0005-0000-0000-0000341D0000}"/>
    <cellStyle name="Currency 4 3 33" xfId="7478" xr:uid="{00000000-0005-0000-0000-0000351D0000}"/>
    <cellStyle name="Currency 4 3 33 2" xfId="30526" xr:uid="{00000000-0005-0000-0000-0000351D0000}"/>
    <cellStyle name="Currency 4 3 34" xfId="7479" xr:uid="{00000000-0005-0000-0000-0000361D0000}"/>
    <cellStyle name="Currency 4 3 34 2" xfId="30527" xr:uid="{00000000-0005-0000-0000-0000361D0000}"/>
    <cellStyle name="Currency 4 3 35" xfId="7480" xr:uid="{00000000-0005-0000-0000-0000371D0000}"/>
    <cellStyle name="Currency 4 3 35 2" xfId="30528" xr:uid="{00000000-0005-0000-0000-0000371D0000}"/>
    <cellStyle name="Currency 4 3 36" xfId="7481" xr:uid="{00000000-0005-0000-0000-0000381D0000}"/>
    <cellStyle name="Currency 4 3 36 2" xfId="30529" xr:uid="{00000000-0005-0000-0000-0000381D0000}"/>
    <cellStyle name="Currency 4 3 37" xfId="7482" xr:uid="{00000000-0005-0000-0000-0000391D0000}"/>
    <cellStyle name="Currency 4 3 37 2" xfId="30530" xr:uid="{00000000-0005-0000-0000-0000391D0000}"/>
    <cellStyle name="Currency 4 3 38" xfId="30500" xr:uid="{00000000-0005-0000-0000-00001B1D0000}"/>
    <cellStyle name="Currency 4 3 4" xfId="7483" xr:uid="{00000000-0005-0000-0000-00003A1D0000}"/>
    <cellStyle name="Currency 4 3 4 2" xfId="30531" xr:uid="{00000000-0005-0000-0000-00003A1D0000}"/>
    <cellStyle name="Currency 4 3 5" xfId="7484" xr:uid="{00000000-0005-0000-0000-00003B1D0000}"/>
    <cellStyle name="Currency 4 3 5 2" xfId="30532" xr:uid="{00000000-0005-0000-0000-00003B1D0000}"/>
    <cellStyle name="Currency 4 3 6" xfId="7485" xr:uid="{00000000-0005-0000-0000-00003C1D0000}"/>
    <cellStyle name="Currency 4 3 6 2" xfId="30533" xr:uid="{00000000-0005-0000-0000-00003C1D0000}"/>
    <cellStyle name="Currency 4 3 7" xfId="7486" xr:uid="{00000000-0005-0000-0000-00003D1D0000}"/>
    <cellStyle name="Currency 4 3 7 2" xfId="30534" xr:uid="{00000000-0005-0000-0000-00003D1D0000}"/>
    <cellStyle name="Currency 4 3 8" xfId="7487" xr:uid="{00000000-0005-0000-0000-00003E1D0000}"/>
    <cellStyle name="Currency 4 3 8 2" xfId="30535" xr:uid="{00000000-0005-0000-0000-00003E1D0000}"/>
    <cellStyle name="Currency 4 3 9" xfId="7488" xr:uid="{00000000-0005-0000-0000-00003F1D0000}"/>
    <cellStyle name="Currency 4 3 9 2" xfId="30536" xr:uid="{00000000-0005-0000-0000-00003F1D0000}"/>
    <cellStyle name="Currency 4 30" xfId="7489" xr:uid="{00000000-0005-0000-0000-0000401D0000}"/>
    <cellStyle name="Currency 4 30 2" xfId="30537" xr:uid="{00000000-0005-0000-0000-0000401D0000}"/>
    <cellStyle name="Currency 4 31" xfId="7490" xr:uid="{00000000-0005-0000-0000-0000411D0000}"/>
    <cellStyle name="Currency 4 31 2" xfId="30538" xr:uid="{00000000-0005-0000-0000-0000411D0000}"/>
    <cellStyle name="Currency 4 32" xfId="7491" xr:uid="{00000000-0005-0000-0000-0000421D0000}"/>
    <cellStyle name="Currency 4 32 2" xfId="30539" xr:uid="{00000000-0005-0000-0000-0000421D0000}"/>
    <cellStyle name="Currency 4 33" xfId="7492" xr:uid="{00000000-0005-0000-0000-0000431D0000}"/>
    <cellStyle name="Currency 4 33 2" xfId="30540" xr:uid="{00000000-0005-0000-0000-0000431D0000}"/>
    <cellStyle name="Currency 4 34" xfId="7493" xr:uid="{00000000-0005-0000-0000-0000441D0000}"/>
    <cellStyle name="Currency 4 34 2" xfId="30541" xr:uid="{00000000-0005-0000-0000-0000441D0000}"/>
    <cellStyle name="Currency 4 35" xfId="7494" xr:uid="{00000000-0005-0000-0000-0000451D0000}"/>
    <cellStyle name="Currency 4 35 2" xfId="30542" xr:uid="{00000000-0005-0000-0000-0000451D0000}"/>
    <cellStyle name="Currency 4 36" xfId="7495" xr:uid="{00000000-0005-0000-0000-0000461D0000}"/>
    <cellStyle name="Currency 4 36 2" xfId="30543" xr:uid="{00000000-0005-0000-0000-0000461D0000}"/>
    <cellStyle name="Currency 4 37" xfId="7496" xr:uid="{00000000-0005-0000-0000-0000471D0000}"/>
    <cellStyle name="Currency 4 37 2" xfId="30544" xr:uid="{00000000-0005-0000-0000-0000471D0000}"/>
    <cellStyle name="Currency 4 38" xfId="7497" xr:uid="{00000000-0005-0000-0000-0000481D0000}"/>
    <cellStyle name="Currency 4 38 2" xfId="30545" xr:uid="{00000000-0005-0000-0000-0000481D0000}"/>
    <cellStyle name="Currency 4 39" xfId="7498" xr:uid="{00000000-0005-0000-0000-0000491D0000}"/>
    <cellStyle name="Currency 4 39 2" xfId="30546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0 2" xfId="30548" xr:uid="{00000000-0005-0000-0000-00004B1D0000}"/>
    <cellStyle name="Currency 4 4 11" xfId="7501" xr:uid="{00000000-0005-0000-0000-00004C1D0000}"/>
    <cellStyle name="Currency 4 4 11 2" xfId="30549" xr:uid="{00000000-0005-0000-0000-00004C1D0000}"/>
    <cellStyle name="Currency 4 4 12" xfId="7502" xr:uid="{00000000-0005-0000-0000-00004D1D0000}"/>
    <cellStyle name="Currency 4 4 12 2" xfId="30550" xr:uid="{00000000-0005-0000-0000-00004D1D0000}"/>
    <cellStyle name="Currency 4 4 13" xfId="30547" xr:uid="{00000000-0005-0000-0000-00004A1D0000}"/>
    <cellStyle name="Currency 4 4 2" xfId="7503" xr:uid="{00000000-0005-0000-0000-00004E1D0000}"/>
    <cellStyle name="Currency 4 4 2 2" xfId="30551" xr:uid="{00000000-0005-0000-0000-00004E1D0000}"/>
    <cellStyle name="Currency 4 4 3" xfId="7504" xr:uid="{00000000-0005-0000-0000-00004F1D0000}"/>
    <cellStyle name="Currency 4 4 3 2" xfId="30552" xr:uid="{00000000-0005-0000-0000-00004F1D0000}"/>
    <cellStyle name="Currency 4 4 4" xfId="7505" xr:uid="{00000000-0005-0000-0000-0000501D0000}"/>
    <cellStyle name="Currency 4 4 4 2" xfId="30553" xr:uid="{00000000-0005-0000-0000-0000501D0000}"/>
    <cellStyle name="Currency 4 4 5" xfId="7506" xr:uid="{00000000-0005-0000-0000-0000511D0000}"/>
    <cellStyle name="Currency 4 4 5 2" xfId="30554" xr:uid="{00000000-0005-0000-0000-0000511D0000}"/>
    <cellStyle name="Currency 4 4 6" xfId="7507" xr:uid="{00000000-0005-0000-0000-0000521D0000}"/>
    <cellStyle name="Currency 4 4 6 2" xfId="30555" xr:uid="{00000000-0005-0000-0000-0000521D0000}"/>
    <cellStyle name="Currency 4 4 7" xfId="7508" xr:uid="{00000000-0005-0000-0000-0000531D0000}"/>
    <cellStyle name="Currency 4 4 7 2" xfId="30556" xr:uid="{00000000-0005-0000-0000-0000531D0000}"/>
    <cellStyle name="Currency 4 4 8" xfId="7509" xr:uid="{00000000-0005-0000-0000-0000541D0000}"/>
    <cellStyle name="Currency 4 4 8 2" xfId="30557" xr:uid="{00000000-0005-0000-0000-0000541D0000}"/>
    <cellStyle name="Currency 4 4 9" xfId="7510" xr:uid="{00000000-0005-0000-0000-0000551D0000}"/>
    <cellStyle name="Currency 4 4 9 2" xfId="30558" xr:uid="{00000000-0005-0000-0000-0000551D0000}"/>
    <cellStyle name="Currency 4 40" xfId="7511" xr:uid="{00000000-0005-0000-0000-0000561D0000}"/>
    <cellStyle name="Currency 4 40 2" xfId="30559" xr:uid="{00000000-0005-0000-0000-0000561D0000}"/>
    <cellStyle name="Currency 4 41" xfId="7512" xr:uid="{00000000-0005-0000-0000-0000571D0000}"/>
    <cellStyle name="Currency 4 41 2" xfId="30560" xr:uid="{00000000-0005-0000-0000-0000571D0000}"/>
    <cellStyle name="Currency 4 42" xfId="7513" xr:uid="{00000000-0005-0000-0000-0000581D0000}"/>
    <cellStyle name="Currency 4 42 2" xfId="30561" xr:uid="{00000000-0005-0000-0000-0000581D0000}"/>
    <cellStyle name="Currency 4 43" xfId="7514" xr:uid="{00000000-0005-0000-0000-0000591D0000}"/>
    <cellStyle name="Currency 4 43 2" xfId="30562" xr:uid="{00000000-0005-0000-0000-0000591D0000}"/>
    <cellStyle name="Currency 4 44" xfId="7515" xr:uid="{00000000-0005-0000-0000-00005A1D0000}"/>
    <cellStyle name="Currency 4 44 2" xfId="30563" xr:uid="{00000000-0005-0000-0000-00005A1D0000}"/>
    <cellStyle name="Currency 4 45" xfId="7516" xr:uid="{00000000-0005-0000-0000-00005B1D0000}"/>
    <cellStyle name="Currency 4 45 2" xfId="30564" xr:uid="{00000000-0005-0000-0000-00005B1D0000}"/>
    <cellStyle name="Currency 4 46" xfId="7517" xr:uid="{00000000-0005-0000-0000-00005C1D0000}"/>
    <cellStyle name="Currency 4 46 2" xfId="30565" xr:uid="{00000000-0005-0000-0000-00005C1D0000}"/>
    <cellStyle name="Currency 4 47" xfId="7518" xr:uid="{00000000-0005-0000-0000-00005D1D0000}"/>
    <cellStyle name="Currency 4 47 2" xfId="30566" xr:uid="{00000000-0005-0000-0000-00005D1D0000}"/>
    <cellStyle name="Currency 4 48" xfId="7519" xr:uid="{00000000-0005-0000-0000-00005E1D0000}"/>
    <cellStyle name="Currency 4 48 2" xfId="30567" xr:uid="{00000000-0005-0000-0000-00005E1D0000}"/>
    <cellStyle name="Currency 4 49" xfId="7520" xr:uid="{00000000-0005-0000-0000-00005F1D0000}"/>
    <cellStyle name="Currency 4 49 2" xfId="30568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0 2" xfId="30570" xr:uid="{00000000-0005-0000-0000-0000611D0000}"/>
    <cellStyle name="Currency 4 5 11" xfId="7523" xr:uid="{00000000-0005-0000-0000-0000621D0000}"/>
    <cellStyle name="Currency 4 5 11 2" xfId="30571" xr:uid="{00000000-0005-0000-0000-0000621D0000}"/>
    <cellStyle name="Currency 4 5 12" xfId="7524" xr:uid="{00000000-0005-0000-0000-0000631D0000}"/>
    <cellStyle name="Currency 4 5 12 2" xfId="30572" xr:uid="{00000000-0005-0000-0000-0000631D0000}"/>
    <cellStyle name="Currency 4 5 13" xfId="30569" xr:uid="{00000000-0005-0000-0000-0000601D0000}"/>
    <cellStyle name="Currency 4 5 2" xfId="7525" xr:uid="{00000000-0005-0000-0000-0000641D0000}"/>
    <cellStyle name="Currency 4 5 2 2" xfId="30573" xr:uid="{00000000-0005-0000-0000-0000641D0000}"/>
    <cellStyle name="Currency 4 5 3" xfId="7526" xr:uid="{00000000-0005-0000-0000-0000651D0000}"/>
    <cellStyle name="Currency 4 5 3 2" xfId="30574" xr:uid="{00000000-0005-0000-0000-0000651D0000}"/>
    <cellStyle name="Currency 4 5 4" xfId="7527" xr:uid="{00000000-0005-0000-0000-0000661D0000}"/>
    <cellStyle name="Currency 4 5 4 2" xfId="30575" xr:uid="{00000000-0005-0000-0000-0000661D0000}"/>
    <cellStyle name="Currency 4 5 5" xfId="7528" xr:uid="{00000000-0005-0000-0000-0000671D0000}"/>
    <cellStyle name="Currency 4 5 5 2" xfId="30576" xr:uid="{00000000-0005-0000-0000-0000671D0000}"/>
    <cellStyle name="Currency 4 5 6" xfId="7529" xr:uid="{00000000-0005-0000-0000-0000681D0000}"/>
    <cellStyle name="Currency 4 5 6 2" xfId="30577" xr:uid="{00000000-0005-0000-0000-0000681D0000}"/>
    <cellStyle name="Currency 4 5 7" xfId="7530" xr:uid="{00000000-0005-0000-0000-0000691D0000}"/>
    <cellStyle name="Currency 4 5 7 2" xfId="30578" xr:uid="{00000000-0005-0000-0000-0000691D0000}"/>
    <cellStyle name="Currency 4 5 8" xfId="7531" xr:uid="{00000000-0005-0000-0000-00006A1D0000}"/>
    <cellStyle name="Currency 4 5 8 2" xfId="30579" xr:uid="{00000000-0005-0000-0000-00006A1D0000}"/>
    <cellStyle name="Currency 4 5 9" xfId="7532" xr:uid="{00000000-0005-0000-0000-00006B1D0000}"/>
    <cellStyle name="Currency 4 5 9 2" xfId="30580" xr:uid="{00000000-0005-0000-0000-00006B1D0000}"/>
    <cellStyle name="Currency 4 50" xfId="7533" xr:uid="{00000000-0005-0000-0000-00006C1D0000}"/>
    <cellStyle name="Currency 4 50 2" xfId="30581" xr:uid="{00000000-0005-0000-0000-00006C1D0000}"/>
    <cellStyle name="Currency 4 51" xfId="7534" xr:uid="{00000000-0005-0000-0000-00006D1D0000}"/>
    <cellStyle name="Currency 4 51 2" xfId="30582" xr:uid="{00000000-0005-0000-0000-00006D1D0000}"/>
    <cellStyle name="Currency 4 52" xfId="7535" xr:uid="{00000000-0005-0000-0000-00006E1D0000}"/>
    <cellStyle name="Currency 4 52 2" xfId="30583" xr:uid="{00000000-0005-0000-0000-00006E1D0000}"/>
    <cellStyle name="Currency 4 53" xfId="7536" xr:uid="{00000000-0005-0000-0000-00006F1D0000}"/>
    <cellStyle name="Currency 4 53 2" xfId="30584" xr:uid="{00000000-0005-0000-0000-00006F1D0000}"/>
    <cellStyle name="Currency 4 54" xfId="7537" xr:uid="{00000000-0005-0000-0000-0000701D0000}"/>
    <cellStyle name="Currency 4 54 2" xfId="30585" xr:uid="{00000000-0005-0000-0000-0000701D0000}"/>
    <cellStyle name="Currency 4 55" xfId="7538" xr:uid="{00000000-0005-0000-0000-0000711D0000}"/>
    <cellStyle name="Currency 4 55 2" xfId="30586" xr:uid="{00000000-0005-0000-0000-0000711D0000}"/>
    <cellStyle name="Currency 4 56" xfId="7539" xr:uid="{00000000-0005-0000-0000-0000721D0000}"/>
    <cellStyle name="Currency 4 56 2" xfId="30587" xr:uid="{00000000-0005-0000-0000-0000721D0000}"/>
    <cellStyle name="Currency 4 57" xfId="7540" xr:uid="{00000000-0005-0000-0000-0000731D0000}"/>
    <cellStyle name="Currency 4 57 2" xfId="30588" xr:uid="{00000000-0005-0000-0000-0000731D0000}"/>
    <cellStyle name="Currency 4 58" xfId="7541" xr:uid="{00000000-0005-0000-0000-0000741D0000}"/>
    <cellStyle name="Currency 4 58 2" xfId="30589" xr:uid="{00000000-0005-0000-0000-0000741D0000}"/>
    <cellStyle name="Currency 4 59" xfId="7542" xr:uid="{00000000-0005-0000-0000-0000751D0000}"/>
    <cellStyle name="Currency 4 59 2" xfId="30590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0 2" xfId="30592" xr:uid="{00000000-0005-0000-0000-0000771D0000}"/>
    <cellStyle name="Currency 4 6 11" xfId="7545" xr:uid="{00000000-0005-0000-0000-0000781D0000}"/>
    <cellStyle name="Currency 4 6 11 2" xfId="30593" xr:uid="{00000000-0005-0000-0000-0000781D0000}"/>
    <cellStyle name="Currency 4 6 12" xfId="7546" xr:uid="{00000000-0005-0000-0000-0000791D0000}"/>
    <cellStyle name="Currency 4 6 12 2" xfId="30594" xr:uid="{00000000-0005-0000-0000-0000791D0000}"/>
    <cellStyle name="Currency 4 6 13" xfId="30591" xr:uid="{00000000-0005-0000-0000-0000761D0000}"/>
    <cellStyle name="Currency 4 6 2" xfId="7547" xr:uid="{00000000-0005-0000-0000-00007A1D0000}"/>
    <cellStyle name="Currency 4 6 2 2" xfId="30595" xr:uid="{00000000-0005-0000-0000-00007A1D0000}"/>
    <cellStyle name="Currency 4 6 3" xfId="7548" xr:uid="{00000000-0005-0000-0000-00007B1D0000}"/>
    <cellStyle name="Currency 4 6 3 2" xfId="30596" xr:uid="{00000000-0005-0000-0000-00007B1D0000}"/>
    <cellStyle name="Currency 4 6 4" xfId="7549" xr:uid="{00000000-0005-0000-0000-00007C1D0000}"/>
    <cellStyle name="Currency 4 6 4 2" xfId="30597" xr:uid="{00000000-0005-0000-0000-00007C1D0000}"/>
    <cellStyle name="Currency 4 6 5" xfId="7550" xr:uid="{00000000-0005-0000-0000-00007D1D0000}"/>
    <cellStyle name="Currency 4 6 5 2" xfId="30598" xr:uid="{00000000-0005-0000-0000-00007D1D0000}"/>
    <cellStyle name="Currency 4 6 6" xfId="7551" xr:uid="{00000000-0005-0000-0000-00007E1D0000}"/>
    <cellStyle name="Currency 4 6 6 2" xfId="30599" xr:uid="{00000000-0005-0000-0000-00007E1D0000}"/>
    <cellStyle name="Currency 4 6 7" xfId="7552" xr:uid="{00000000-0005-0000-0000-00007F1D0000}"/>
    <cellStyle name="Currency 4 6 7 2" xfId="30600" xr:uid="{00000000-0005-0000-0000-00007F1D0000}"/>
    <cellStyle name="Currency 4 6 8" xfId="7553" xr:uid="{00000000-0005-0000-0000-0000801D0000}"/>
    <cellStyle name="Currency 4 6 8 2" xfId="30601" xr:uid="{00000000-0005-0000-0000-0000801D0000}"/>
    <cellStyle name="Currency 4 6 9" xfId="7554" xr:uid="{00000000-0005-0000-0000-0000811D0000}"/>
    <cellStyle name="Currency 4 6 9 2" xfId="30602" xr:uid="{00000000-0005-0000-0000-0000811D0000}"/>
    <cellStyle name="Currency 4 60" xfId="7555" xr:uid="{00000000-0005-0000-0000-0000821D0000}"/>
    <cellStyle name="Currency 4 60 2" xfId="30603" xr:uid="{00000000-0005-0000-0000-0000821D0000}"/>
    <cellStyle name="Currency 4 61" xfId="7556" xr:uid="{00000000-0005-0000-0000-0000831D0000}"/>
    <cellStyle name="Currency 4 61 2" xfId="30604" xr:uid="{00000000-0005-0000-0000-0000831D0000}"/>
    <cellStyle name="Currency 4 62" xfId="7557" xr:uid="{00000000-0005-0000-0000-0000841D0000}"/>
    <cellStyle name="Currency 4 62 2" xfId="30605" xr:uid="{00000000-0005-0000-0000-0000841D0000}"/>
    <cellStyle name="Currency 4 63" xfId="7558" xr:uid="{00000000-0005-0000-0000-0000851D0000}"/>
    <cellStyle name="Currency 4 63 2" xfId="30606" xr:uid="{00000000-0005-0000-0000-0000851D0000}"/>
    <cellStyle name="Currency 4 64" xfId="7559" xr:uid="{00000000-0005-0000-0000-0000861D0000}"/>
    <cellStyle name="Currency 4 64 2" xfId="30607" xr:uid="{00000000-0005-0000-0000-0000861D0000}"/>
    <cellStyle name="Currency 4 65" xfId="7560" xr:uid="{00000000-0005-0000-0000-0000871D0000}"/>
    <cellStyle name="Currency 4 65 2" xfId="30608" xr:uid="{00000000-0005-0000-0000-0000871D0000}"/>
    <cellStyle name="Currency 4 66" xfId="7561" xr:uid="{00000000-0005-0000-0000-0000881D0000}"/>
    <cellStyle name="Currency 4 66 2" xfId="30609" xr:uid="{00000000-0005-0000-0000-0000881D0000}"/>
    <cellStyle name="Currency 4 67" xfId="7562" xr:uid="{00000000-0005-0000-0000-0000891D0000}"/>
    <cellStyle name="Currency 4 67 2" xfId="30610" xr:uid="{00000000-0005-0000-0000-0000891D0000}"/>
    <cellStyle name="Currency 4 68" xfId="7563" xr:uid="{00000000-0005-0000-0000-00008A1D0000}"/>
    <cellStyle name="Currency 4 68 2" xfId="30611" xr:uid="{00000000-0005-0000-0000-00008A1D0000}"/>
    <cellStyle name="Currency 4 69" xfId="7564" xr:uid="{00000000-0005-0000-0000-00008B1D0000}"/>
    <cellStyle name="Currency 4 69 2" xfId="30612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0 2" xfId="30614" xr:uid="{00000000-0005-0000-0000-00008D1D0000}"/>
    <cellStyle name="Currency 4 7 11" xfId="7567" xr:uid="{00000000-0005-0000-0000-00008E1D0000}"/>
    <cellStyle name="Currency 4 7 11 2" xfId="30615" xr:uid="{00000000-0005-0000-0000-00008E1D0000}"/>
    <cellStyle name="Currency 4 7 12" xfId="7568" xr:uid="{00000000-0005-0000-0000-00008F1D0000}"/>
    <cellStyle name="Currency 4 7 12 2" xfId="30616" xr:uid="{00000000-0005-0000-0000-00008F1D0000}"/>
    <cellStyle name="Currency 4 7 13" xfId="30613" xr:uid="{00000000-0005-0000-0000-00008C1D0000}"/>
    <cellStyle name="Currency 4 7 2" xfId="7569" xr:uid="{00000000-0005-0000-0000-0000901D0000}"/>
    <cellStyle name="Currency 4 7 2 2" xfId="30617" xr:uid="{00000000-0005-0000-0000-0000901D0000}"/>
    <cellStyle name="Currency 4 7 3" xfId="7570" xr:uid="{00000000-0005-0000-0000-0000911D0000}"/>
    <cellStyle name="Currency 4 7 3 2" xfId="30618" xr:uid="{00000000-0005-0000-0000-0000911D0000}"/>
    <cellStyle name="Currency 4 7 4" xfId="7571" xr:uid="{00000000-0005-0000-0000-0000921D0000}"/>
    <cellStyle name="Currency 4 7 4 2" xfId="30619" xr:uid="{00000000-0005-0000-0000-0000921D0000}"/>
    <cellStyle name="Currency 4 7 5" xfId="7572" xr:uid="{00000000-0005-0000-0000-0000931D0000}"/>
    <cellStyle name="Currency 4 7 5 2" xfId="30620" xr:uid="{00000000-0005-0000-0000-0000931D0000}"/>
    <cellStyle name="Currency 4 7 6" xfId="7573" xr:uid="{00000000-0005-0000-0000-0000941D0000}"/>
    <cellStyle name="Currency 4 7 6 2" xfId="30621" xr:uid="{00000000-0005-0000-0000-0000941D0000}"/>
    <cellStyle name="Currency 4 7 7" xfId="7574" xr:uid="{00000000-0005-0000-0000-0000951D0000}"/>
    <cellStyle name="Currency 4 7 7 2" xfId="30622" xr:uid="{00000000-0005-0000-0000-0000951D0000}"/>
    <cellStyle name="Currency 4 7 8" xfId="7575" xr:uid="{00000000-0005-0000-0000-0000961D0000}"/>
    <cellStyle name="Currency 4 7 8 2" xfId="30623" xr:uid="{00000000-0005-0000-0000-0000961D0000}"/>
    <cellStyle name="Currency 4 7 9" xfId="7576" xr:uid="{00000000-0005-0000-0000-0000971D0000}"/>
    <cellStyle name="Currency 4 7 9 2" xfId="30624" xr:uid="{00000000-0005-0000-0000-0000971D0000}"/>
    <cellStyle name="Currency 4 70" xfId="7577" xr:uid="{00000000-0005-0000-0000-0000981D0000}"/>
    <cellStyle name="Currency 4 70 2" xfId="30625" xr:uid="{00000000-0005-0000-0000-0000981D0000}"/>
    <cellStyle name="Currency 4 71" xfId="7578" xr:uid="{00000000-0005-0000-0000-0000991D0000}"/>
    <cellStyle name="Currency 4 71 2" xfId="30626" xr:uid="{00000000-0005-0000-0000-0000991D0000}"/>
    <cellStyle name="Currency 4 72" xfId="7579" xr:uid="{00000000-0005-0000-0000-00009A1D0000}"/>
    <cellStyle name="Currency 4 72 2" xfId="30627" xr:uid="{00000000-0005-0000-0000-00009A1D0000}"/>
    <cellStyle name="Currency 4 73" xfId="7580" xr:uid="{00000000-0005-0000-0000-00009B1D0000}"/>
    <cellStyle name="Currency 4 73 2" xfId="30628" xr:uid="{00000000-0005-0000-0000-00009B1D0000}"/>
    <cellStyle name="Currency 4 74" xfId="7581" xr:uid="{00000000-0005-0000-0000-00009C1D0000}"/>
    <cellStyle name="Currency 4 74 2" xfId="30629" xr:uid="{00000000-0005-0000-0000-00009C1D0000}"/>
    <cellStyle name="Currency 4 75" xfId="7582" xr:uid="{00000000-0005-0000-0000-00009D1D0000}"/>
    <cellStyle name="Currency 4 75 2" xfId="30630" xr:uid="{00000000-0005-0000-0000-00009D1D0000}"/>
    <cellStyle name="Currency 4 76" xfId="7583" xr:uid="{00000000-0005-0000-0000-00009E1D0000}"/>
    <cellStyle name="Currency 4 76 2" xfId="30631" xr:uid="{00000000-0005-0000-0000-00009E1D0000}"/>
    <cellStyle name="Currency 4 77" xfId="7584" xr:uid="{00000000-0005-0000-0000-00009F1D0000}"/>
    <cellStyle name="Currency 4 77 2" xfId="30632" xr:uid="{00000000-0005-0000-0000-00009F1D0000}"/>
    <cellStyle name="Currency 4 78" xfId="7585" xr:uid="{00000000-0005-0000-0000-0000A01D0000}"/>
    <cellStyle name="Currency 4 78 2" xfId="30633" xr:uid="{00000000-0005-0000-0000-0000A01D0000}"/>
    <cellStyle name="Currency 4 79" xfId="7586" xr:uid="{00000000-0005-0000-0000-0000A11D0000}"/>
    <cellStyle name="Currency 4 79 2" xfId="30634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0 2" xfId="30636" xr:uid="{00000000-0005-0000-0000-0000A31D0000}"/>
    <cellStyle name="Currency 4 8 11" xfId="7589" xr:uid="{00000000-0005-0000-0000-0000A41D0000}"/>
    <cellStyle name="Currency 4 8 11 2" xfId="30637" xr:uid="{00000000-0005-0000-0000-0000A41D0000}"/>
    <cellStyle name="Currency 4 8 12" xfId="7590" xr:uid="{00000000-0005-0000-0000-0000A51D0000}"/>
    <cellStyle name="Currency 4 8 12 2" xfId="30638" xr:uid="{00000000-0005-0000-0000-0000A51D0000}"/>
    <cellStyle name="Currency 4 8 13" xfId="30635" xr:uid="{00000000-0005-0000-0000-0000A21D0000}"/>
    <cellStyle name="Currency 4 8 2" xfId="7591" xr:uid="{00000000-0005-0000-0000-0000A61D0000}"/>
    <cellStyle name="Currency 4 8 2 2" xfId="30639" xr:uid="{00000000-0005-0000-0000-0000A61D0000}"/>
    <cellStyle name="Currency 4 8 3" xfId="7592" xr:uid="{00000000-0005-0000-0000-0000A71D0000}"/>
    <cellStyle name="Currency 4 8 3 2" xfId="30640" xr:uid="{00000000-0005-0000-0000-0000A71D0000}"/>
    <cellStyle name="Currency 4 8 4" xfId="7593" xr:uid="{00000000-0005-0000-0000-0000A81D0000}"/>
    <cellStyle name="Currency 4 8 4 2" xfId="30641" xr:uid="{00000000-0005-0000-0000-0000A81D0000}"/>
    <cellStyle name="Currency 4 8 5" xfId="7594" xr:uid="{00000000-0005-0000-0000-0000A91D0000}"/>
    <cellStyle name="Currency 4 8 5 2" xfId="30642" xr:uid="{00000000-0005-0000-0000-0000A91D0000}"/>
    <cellStyle name="Currency 4 8 6" xfId="7595" xr:uid="{00000000-0005-0000-0000-0000AA1D0000}"/>
    <cellStyle name="Currency 4 8 6 2" xfId="30643" xr:uid="{00000000-0005-0000-0000-0000AA1D0000}"/>
    <cellStyle name="Currency 4 8 7" xfId="7596" xr:uid="{00000000-0005-0000-0000-0000AB1D0000}"/>
    <cellStyle name="Currency 4 8 7 2" xfId="30644" xr:uid="{00000000-0005-0000-0000-0000AB1D0000}"/>
    <cellStyle name="Currency 4 8 8" xfId="7597" xr:uid="{00000000-0005-0000-0000-0000AC1D0000}"/>
    <cellStyle name="Currency 4 8 8 2" xfId="30645" xr:uid="{00000000-0005-0000-0000-0000AC1D0000}"/>
    <cellStyle name="Currency 4 8 9" xfId="7598" xr:uid="{00000000-0005-0000-0000-0000AD1D0000}"/>
    <cellStyle name="Currency 4 8 9 2" xfId="30646" xr:uid="{00000000-0005-0000-0000-0000AD1D0000}"/>
    <cellStyle name="Currency 4 80" xfId="7599" xr:uid="{00000000-0005-0000-0000-0000AE1D0000}"/>
    <cellStyle name="Currency 4 80 2" xfId="30647" xr:uid="{00000000-0005-0000-0000-0000AE1D0000}"/>
    <cellStyle name="Currency 4 81" xfId="7600" xr:uid="{00000000-0005-0000-0000-0000AF1D0000}"/>
    <cellStyle name="Currency 4 81 2" xfId="30648" xr:uid="{00000000-0005-0000-0000-0000AF1D0000}"/>
    <cellStyle name="Currency 4 82" xfId="7601" xr:uid="{00000000-0005-0000-0000-0000B01D0000}"/>
    <cellStyle name="Currency 4 82 2" xfId="30649" xr:uid="{00000000-0005-0000-0000-0000B01D0000}"/>
    <cellStyle name="Currency 4 83" xfId="7602" xr:uid="{00000000-0005-0000-0000-0000B11D0000}"/>
    <cellStyle name="Currency 4 83 2" xfId="30650" xr:uid="{00000000-0005-0000-0000-0000B11D0000}"/>
    <cellStyle name="Currency 4 84" xfId="7603" xr:uid="{00000000-0005-0000-0000-0000B21D0000}"/>
    <cellStyle name="Currency 4 84 2" xfId="30651" xr:uid="{00000000-0005-0000-0000-0000B21D0000}"/>
    <cellStyle name="Currency 4 85" xfId="7604" xr:uid="{00000000-0005-0000-0000-0000B31D0000}"/>
    <cellStyle name="Currency 4 85 2" xfId="30652" xr:uid="{00000000-0005-0000-0000-0000B31D0000}"/>
    <cellStyle name="Currency 4 86" xfId="7605" xr:uid="{00000000-0005-0000-0000-0000B41D0000}"/>
    <cellStyle name="Currency 4 86 2" xfId="30653" xr:uid="{00000000-0005-0000-0000-0000B41D0000}"/>
    <cellStyle name="Currency 4 87" xfId="7606" xr:uid="{00000000-0005-0000-0000-0000B51D0000}"/>
    <cellStyle name="Currency 4 87 2" xfId="30654" xr:uid="{00000000-0005-0000-0000-0000B51D0000}"/>
    <cellStyle name="Currency 4 88" xfId="7607" xr:uid="{00000000-0005-0000-0000-0000B61D0000}"/>
    <cellStyle name="Currency 4 88 2" xfId="30655" xr:uid="{00000000-0005-0000-0000-0000B61D0000}"/>
    <cellStyle name="Currency 4 89" xfId="7608" xr:uid="{00000000-0005-0000-0000-0000B71D0000}"/>
    <cellStyle name="Currency 4 89 2" xfId="30656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0 2" xfId="30658" xr:uid="{00000000-0005-0000-0000-0000B91D0000}"/>
    <cellStyle name="Currency 4 9 11" xfId="7611" xr:uid="{00000000-0005-0000-0000-0000BA1D0000}"/>
    <cellStyle name="Currency 4 9 11 2" xfId="30659" xr:uid="{00000000-0005-0000-0000-0000BA1D0000}"/>
    <cellStyle name="Currency 4 9 12" xfId="7612" xr:uid="{00000000-0005-0000-0000-0000BB1D0000}"/>
    <cellStyle name="Currency 4 9 12 2" xfId="30660" xr:uid="{00000000-0005-0000-0000-0000BB1D0000}"/>
    <cellStyle name="Currency 4 9 13" xfId="30657" xr:uid="{00000000-0005-0000-0000-0000B81D0000}"/>
    <cellStyle name="Currency 4 9 2" xfId="7613" xr:uid="{00000000-0005-0000-0000-0000BC1D0000}"/>
    <cellStyle name="Currency 4 9 2 2" xfId="30661" xr:uid="{00000000-0005-0000-0000-0000BC1D0000}"/>
    <cellStyle name="Currency 4 9 3" xfId="7614" xr:uid="{00000000-0005-0000-0000-0000BD1D0000}"/>
    <cellStyle name="Currency 4 9 3 2" xfId="30662" xr:uid="{00000000-0005-0000-0000-0000BD1D0000}"/>
    <cellStyle name="Currency 4 9 4" xfId="7615" xr:uid="{00000000-0005-0000-0000-0000BE1D0000}"/>
    <cellStyle name="Currency 4 9 4 2" xfId="30663" xr:uid="{00000000-0005-0000-0000-0000BE1D0000}"/>
    <cellStyle name="Currency 4 9 5" xfId="7616" xr:uid="{00000000-0005-0000-0000-0000BF1D0000}"/>
    <cellStyle name="Currency 4 9 5 2" xfId="30664" xr:uid="{00000000-0005-0000-0000-0000BF1D0000}"/>
    <cellStyle name="Currency 4 9 6" xfId="7617" xr:uid="{00000000-0005-0000-0000-0000C01D0000}"/>
    <cellStyle name="Currency 4 9 6 2" xfId="30665" xr:uid="{00000000-0005-0000-0000-0000C01D0000}"/>
    <cellStyle name="Currency 4 9 7" xfId="7618" xr:uid="{00000000-0005-0000-0000-0000C11D0000}"/>
    <cellStyle name="Currency 4 9 7 2" xfId="30666" xr:uid="{00000000-0005-0000-0000-0000C11D0000}"/>
    <cellStyle name="Currency 4 9 8" xfId="7619" xr:uid="{00000000-0005-0000-0000-0000C21D0000}"/>
    <cellStyle name="Currency 4 9 8 2" xfId="30667" xr:uid="{00000000-0005-0000-0000-0000C21D0000}"/>
    <cellStyle name="Currency 4 9 9" xfId="7620" xr:uid="{00000000-0005-0000-0000-0000C31D0000}"/>
    <cellStyle name="Currency 4 9 9 2" xfId="30668" xr:uid="{00000000-0005-0000-0000-0000C31D0000}"/>
    <cellStyle name="Currency 4 90" xfId="7621" xr:uid="{00000000-0005-0000-0000-0000C41D0000}"/>
    <cellStyle name="Currency 4 90 2" xfId="30669" xr:uid="{00000000-0005-0000-0000-0000C41D0000}"/>
    <cellStyle name="Currency 4 91" xfId="7622" xr:uid="{00000000-0005-0000-0000-0000C51D0000}"/>
    <cellStyle name="Currency 4 91 2" xfId="30670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0 2" xfId="30673" xr:uid="{00000000-0005-0000-0000-0000C81D0000}"/>
    <cellStyle name="Currency 5 10 11" xfId="7626" xr:uid="{00000000-0005-0000-0000-0000C91D0000}"/>
    <cellStyle name="Currency 5 10 11 2" xfId="30674" xr:uid="{00000000-0005-0000-0000-0000C91D0000}"/>
    <cellStyle name="Currency 5 10 12" xfId="7627" xr:uid="{00000000-0005-0000-0000-0000CA1D0000}"/>
    <cellStyle name="Currency 5 10 12 2" xfId="30675" xr:uid="{00000000-0005-0000-0000-0000CA1D0000}"/>
    <cellStyle name="Currency 5 10 13" xfId="30672" xr:uid="{00000000-0005-0000-0000-0000C71D0000}"/>
    <cellStyle name="Currency 5 10 2" xfId="7628" xr:uid="{00000000-0005-0000-0000-0000CB1D0000}"/>
    <cellStyle name="Currency 5 10 2 2" xfId="30676" xr:uid="{00000000-0005-0000-0000-0000CB1D0000}"/>
    <cellStyle name="Currency 5 10 3" xfId="7629" xr:uid="{00000000-0005-0000-0000-0000CC1D0000}"/>
    <cellStyle name="Currency 5 10 3 2" xfId="30677" xr:uid="{00000000-0005-0000-0000-0000CC1D0000}"/>
    <cellStyle name="Currency 5 10 4" xfId="7630" xr:uid="{00000000-0005-0000-0000-0000CD1D0000}"/>
    <cellStyle name="Currency 5 10 4 2" xfId="30678" xr:uid="{00000000-0005-0000-0000-0000CD1D0000}"/>
    <cellStyle name="Currency 5 10 5" xfId="7631" xr:uid="{00000000-0005-0000-0000-0000CE1D0000}"/>
    <cellStyle name="Currency 5 10 5 2" xfId="30679" xr:uid="{00000000-0005-0000-0000-0000CE1D0000}"/>
    <cellStyle name="Currency 5 10 6" xfId="7632" xr:uid="{00000000-0005-0000-0000-0000CF1D0000}"/>
    <cellStyle name="Currency 5 10 6 2" xfId="30680" xr:uid="{00000000-0005-0000-0000-0000CF1D0000}"/>
    <cellStyle name="Currency 5 10 7" xfId="7633" xr:uid="{00000000-0005-0000-0000-0000D01D0000}"/>
    <cellStyle name="Currency 5 10 7 2" xfId="30681" xr:uid="{00000000-0005-0000-0000-0000D01D0000}"/>
    <cellStyle name="Currency 5 10 8" xfId="7634" xr:uid="{00000000-0005-0000-0000-0000D11D0000}"/>
    <cellStyle name="Currency 5 10 8 2" xfId="30682" xr:uid="{00000000-0005-0000-0000-0000D11D0000}"/>
    <cellStyle name="Currency 5 10 9" xfId="7635" xr:uid="{00000000-0005-0000-0000-0000D21D0000}"/>
    <cellStyle name="Currency 5 10 9 2" xfId="30683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0 2" xfId="30685" xr:uid="{00000000-0005-0000-0000-0000D41D0000}"/>
    <cellStyle name="Currency 5 11 11" xfId="7638" xr:uid="{00000000-0005-0000-0000-0000D51D0000}"/>
    <cellStyle name="Currency 5 11 11 2" xfId="30686" xr:uid="{00000000-0005-0000-0000-0000D51D0000}"/>
    <cellStyle name="Currency 5 11 12" xfId="7639" xr:uid="{00000000-0005-0000-0000-0000D61D0000}"/>
    <cellStyle name="Currency 5 11 12 2" xfId="30687" xr:uid="{00000000-0005-0000-0000-0000D61D0000}"/>
    <cellStyle name="Currency 5 11 13" xfId="30684" xr:uid="{00000000-0005-0000-0000-0000D31D0000}"/>
    <cellStyle name="Currency 5 11 2" xfId="7640" xr:uid="{00000000-0005-0000-0000-0000D71D0000}"/>
    <cellStyle name="Currency 5 11 2 2" xfId="30688" xr:uid="{00000000-0005-0000-0000-0000D71D0000}"/>
    <cellStyle name="Currency 5 11 3" xfId="7641" xr:uid="{00000000-0005-0000-0000-0000D81D0000}"/>
    <cellStyle name="Currency 5 11 3 2" xfId="30689" xr:uid="{00000000-0005-0000-0000-0000D81D0000}"/>
    <cellStyle name="Currency 5 11 4" xfId="7642" xr:uid="{00000000-0005-0000-0000-0000D91D0000}"/>
    <cellStyle name="Currency 5 11 4 2" xfId="30690" xr:uid="{00000000-0005-0000-0000-0000D91D0000}"/>
    <cellStyle name="Currency 5 11 5" xfId="7643" xr:uid="{00000000-0005-0000-0000-0000DA1D0000}"/>
    <cellStyle name="Currency 5 11 5 2" xfId="30691" xr:uid="{00000000-0005-0000-0000-0000DA1D0000}"/>
    <cellStyle name="Currency 5 11 6" xfId="7644" xr:uid="{00000000-0005-0000-0000-0000DB1D0000}"/>
    <cellStyle name="Currency 5 11 6 2" xfId="30692" xr:uid="{00000000-0005-0000-0000-0000DB1D0000}"/>
    <cellStyle name="Currency 5 11 7" xfId="7645" xr:uid="{00000000-0005-0000-0000-0000DC1D0000}"/>
    <cellStyle name="Currency 5 11 7 2" xfId="30693" xr:uid="{00000000-0005-0000-0000-0000DC1D0000}"/>
    <cellStyle name="Currency 5 11 8" xfId="7646" xr:uid="{00000000-0005-0000-0000-0000DD1D0000}"/>
    <cellStyle name="Currency 5 11 8 2" xfId="30694" xr:uid="{00000000-0005-0000-0000-0000DD1D0000}"/>
    <cellStyle name="Currency 5 11 9" xfId="7647" xr:uid="{00000000-0005-0000-0000-0000DE1D0000}"/>
    <cellStyle name="Currency 5 11 9 2" xfId="30695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0 2" xfId="30697" xr:uid="{00000000-0005-0000-0000-0000E01D0000}"/>
    <cellStyle name="Currency 5 12 11" xfId="7650" xr:uid="{00000000-0005-0000-0000-0000E11D0000}"/>
    <cellStyle name="Currency 5 12 11 2" xfId="30698" xr:uid="{00000000-0005-0000-0000-0000E11D0000}"/>
    <cellStyle name="Currency 5 12 12" xfId="7651" xr:uid="{00000000-0005-0000-0000-0000E21D0000}"/>
    <cellStyle name="Currency 5 12 12 2" xfId="30699" xr:uid="{00000000-0005-0000-0000-0000E21D0000}"/>
    <cellStyle name="Currency 5 12 13" xfId="30696" xr:uid="{00000000-0005-0000-0000-0000DF1D0000}"/>
    <cellStyle name="Currency 5 12 2" xfId="7652" xr:uid="{00000000-0005-0000-0000-0000E31D0000}"/>
    <cellStyle name="Currency 5 12 2 2" xfId="30700" xr:uid="{00000000-0005-0000-0000-0000E31D0000}"/>
    <cellStyle name="Currency 5 12 3" xfId="7653" xr:uid="{00000000-0005-0000-0000-0000E41D0000}"/>
    <cellStyle name="Currency 5 12 3 2" xfId="30701" xr:uid="{00000000-0005-0000-0000-0000E41D0000}"/>
    <cellStyle name="Currency 5 12 4" xfId="7654" xr:uid="{00000000-0005-0000-0000-0000E51D0000}"/>
    <cellStyle name="Currency 5 12 4 2" xfId="30702" xr:uid="{00000000-0005-0000-0000-0000E51D0000}"/>
    <cellStyle name="Currency 5 12 5" xfId="7655" xr:uid="{00000000-0005-0000-0000-0000E61D0000}"/>
    <cellStyle name="Currency 5 12 5 2" xfId="30703" xr:uid="{00000000-0005-0000-0000-0000E61D0000}"/>
    <cellStyle name="Currency 5 12 6" xfId="7656" xr:uid="{00000000-0005-0000-0000-0000E71D0000}"/>
    <cellStyle name="Currency 5 12 6 2" xfId="30704" xr:uid="{00000000-0005-0000-0000-0000E71D0000}"/>
    <cellStyle name="Currency 5 12 7" xfId="7657" xr:uid="{00000000-0005-0000-0000-0000E81D0000}"/>
    <cellStyle name="Currency 5 12 7 2" xfId="30705" xr:uid="{00000000-0005-0000-0000-0000E81D0000}"/>
    <cellStyle name="Currency 5 12 8" xfId="7658" xr:uid="{00000000-0005-0000-0000-0000E91D0000}"/>
    <cellStyle name="Currency 5 12 8 2" xfId="30706" xr:uid="{00000000-0005-0000-0000-0000E91D0000}"/>
    <cellStyle name="Currency 5 12 9" xfId="7659" xr:uid="{00000000-0005-0000-0000-0000EA1D0000}"/>
    <cellStyle name="Currency 5 12 9 2" xfId="30707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0 2" xfId="30709" xr:uid="{00000000-0005-0000-0000-0000EC1D0000}"/>
    <cellStyle name="Currency 5 13 11" xfId="7662" xr:uid="{00000000-0005-0000-0000-0000ED1D0000}"/>
    <cellStyle name="Currency 5 13 11 2" xfId="30710" xr:uid="{00000000-0005-0000-0000-0000ED1D0000}"/>
    <cellStyle name="Currency 5 13 12" xfId="7663" xr:uid="{00000000-0005-0000-0000-0000EE1D0000}"/>
    <cellStyle name="Currency 5 13 12 2" xfId="30711" xr:uid="{00000000-0005-0000-0000-0000EE1D0000}"/>
    <cellStyle name="Currency 5 13 13" xfId="30708" xr:uid="{00000000-0005-0000-0000-0000EB1D0000}"/>
    <cellStyle name="Currency 5 13 2" xfId="7664" xr:uid="{00000000-0005-0000-0000-0000EF1D0000}"/>
    <cellStyle name="Currency 5 13 2 2" xfId="30712" xr:uid="{00000000-0005-0000-0000-0000EF1D0000}"/>
    <cellStyle name="Currency 5 13 3" xfId="7665" xr:uid="{00000000-0005-0000-0000-0000F01D0000}"/>
    <cellStyle name="Currency 5 13 3 2" xfId="30713" xr:uid="{00000000-0005-0000-0000-0000F01D0000}"/>
    <cellStyle name="Currency 5 13 4" xfId="7666" xr:uid="{00000000-0005-0000-0000-0000F11D0000}"/>
    <cellStyle name="Currency 5 13 4 2" xfId="30714" xr:uid="{00000000-0005-0000-0000-0000F11D0000}"/>
    <cellStyle name="Currency 5 13 5" xfId="7667" xr:uid="{00000000-0005-0000-0000-0000F21D0000}"/>
    <cellStyle name="Currency 5 13 5 2" xfId="30715" xr:uid="{00000000-0005-0000-0000-0000F21D0000}"/>
    <cellStyle name="Currency 5 13 6" xfId="7668" xr:uid="{00000000-0005-0000-0000-0000F31D0000}"/>
    <cellStyle name="Currency 5 13 6 2" xfId="30716" xr:uid="{00000000-0005-0000-0000-0000F31D0000}"/>
    <cellStyle name="Currency 5 13 7" xfId="7669" xr:uid="{00000000-0005-0000-0000-0000F41D0000}"/>
    <cellStyle name="Currency 5 13 7 2" xfId="30717" xr:uid="{00000000-0005-0000-0000-0000F41D0000}"/>
    <cellStyle name="Currency 5 13 8" xfId="7670" xr:uid="{00000000-0005-0000-0000-0000F51D0000}"/>
    <cellStyle name="Currency 5 13 8 2" xfId="30718" xr:uid="{00000000-0005-0000-0000-0000F51D0000}"/>
    <cellStyle name="Currency 5 13 9" xfId="7671" xr:uid="{00000000-0005-0000-0000-0000F61D0000}"/>
    <cellStyle name="Currency 5 13 9 2" xfId="30719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0 2" xfId="30721" xr:uid="{00000000-0005-0000-0000-0000F81D0000}"/>
    <cellStyle name="Currency 5 14 11" xfId="7674" xr:uid="{00000000-0005-0000-0000-0000F91D0000}"/>
    <cellStyle name="Currency 5 14 11 2" xfId="30722" xr:uid="{00000000-0005-0000-0000-0000F91D0000}"/>
    <cellStyle name="Currency 5 14 12" xfId="7675" xr:uid="{00000000-0005-0000-0000-0000FA1D0000}"/>
    <cellStyle name="Currency 5 14 12 2" xfId="30723" xr:uid="{00000000-0005-0000-0000-0000FA1D0000}"/>
    <cellStyle name="Currency 5 14 13" xfId="30720" xr:uid="{00000000-0005-0000-0000-0000F71D0000}"/>
    <cellStyle name="Currency 5 14 2" xfId="7676" xr:uid="{00000000-0005-0000-0000-0000FB1D0000}"/>
    <cellStyle name="Currency 5 14 2 2" xfId="30724" xr:uid="{00000000-0005-0000-0000-0000FB1D0000}"/>
    <cellStyle name="Currency 5 14 3" xfId="7677" xr:uid="{00000000-0005-0000-0000-0000FC1D0000}"/>
    <cellStyle name="Currency 5 14 3 2" xfId="30725" xr:uid="{00000000-0005-0000-0000-0000FC1D0000}"/>
    <cellStyle name="Currency 5 14 4" xfId="7678" xr:uid="{00000000-0005-0000-0000-0000FD1D0000}"/>
    <cellStyle name="Currency 5 14 4 2" xfId="30726" xr:uid="{00000000-0005-0000-0000-0000FD1D0000}"/>
    <cellStyle name="Currency 5 14 5" xfId="7679" xr:uid="{00000000-0005-0000-0000-0000FE1D0000}"/>
    <cellStyle name="Currency 5 14 5 2" xfId="30727" xr:uid="{00000000-0005-0000-0000-0000FE1D0000}"/>
    <cellStyle name="Currency 5 14 6" xfId="7680" xr:uid="{00000000-0005-0000-0000-0000FF1D0000}"/>
    <cellStyle name="Currency 5 14 6 2" xfId="30728" xr:uid="{00000000-0005-0000-0000-0000FF1D0000}"/>
    <cellStyle name="Currency 5 14 7" xfId="7681" xr:uid="{00000000-0005-0000-0000-0000001E0000}"/>
    <cellStyle name="Currency 5 14 7 2" xfId="30729" xr:uid="{00000000-0005-0000-0000-0000001E0000}"/>
    <cellStyle name="Currency 5 14 8" xfId="7682" xr:uid="{00000000-0005-0000-0000-0000011E0000}"/>
    <cellStyle name="Currency 5 14 8 2" xfId="30730" xr:uid="{00000000-0005-0000-0000-0000011E0000}"/>
    <cellStyle name="Currency 5 14 9" xfId="7683" xr:uid="{00000000-0005-0000-0000-0000021E0000}"/>
    <cellStyle name="Currency 5 14 9 2" xfId="30731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0 2" xfId="30733" xr:uid="{00000000-0005-0000-0000-0000041E0000}"/>
    <cellStyle name="Currency 5 15 11" xfId="7686" xr:uid="{00000000-0005-0000-0000-0000051E0000}"/>
    <cellStyle name="Currency 5 15 11 2" xfId="30734" xr:uid="{00000000-0005-0000-0000-0000051E0000}"/>
    <cellStyle name="Currency 5 15 12" xfId="7687" xr:uid="{00000000-0005-0000-0000-0000061E0000}"/>
    <cellStyle name="Currency 5 15 12 2" xfId="30735" xr:uid="{00000000-0005-0000-0000-0000061E0000}"/>
    <cellStyle name="Currency 5 15 13" xfId="30732" xr:uid="{00000000-0005-0000-0000-0000031E0000}"/>
    <cellStyle name="Currency 5 15 2" xfId="7688" xr:uid="{00000000-0005-0000-0000-0000071E0000}"/>
    <cellStyle name="Currency 5 15 2 2" xfId="30736" xr:uid="{00000000-0005-0000-0000-0000071E0000}"/>
    <cellStyle name="Currency 5 15 3" xfId="7689" xr:uid="{00000000-0005-0000-0000-0000081E0000}"/>
    <cellStyle name="Currency 5 15 3 2" xfId="30737" xr:uid="{00000000-0005-0000-0000-0000081E0000}"/>
    <cellStyle name="Currency 5 15 4" xfId="7690" xr:uid="{00000000-0005-0000-0000-0000091E0000}"/>
    <cellStyle name="Currency 5 15 4 2" xfId="30738" xr:uid="{00000000-0005-0000-0000-0000091E0000}"/>
    <cellStyle name="Currency 5 15 5" xfId="7691" xr:uid="{00000000-0005-0000-0000-00000A1E0000}"/>
    <cellStyle name="Currency 5 15 5 2" xfId="30739" xr:uid="{00000000-0005-0000-0000-00000A1E0000}"/>
    <cellStyle name="Currency 5 15 6" xfId="7692" xr:uid="{00000000-0005-0000-0000-00000B1E0000}"/>
    <cellStyle name="Currency 5 15 6 2" xfId="30740" xr:uid="{00000000-0005-0000-0000-00000B1E0000}"/>
    <cellStyle name="Currency 5 15 7" xfId="7693" xr:uid="{00000000-0005-0000-0000-00000C1E0000}"/>
    <cellStyle name="Currency 5 15 7 2" xfId="30741" xr:uid="{00000000-0005-0000-0000-00000C1E0000}"/>
    <cellStyle name="Currency 5 15 8" xfId="7694" xr:uid="{00000000-0005-0000-0000-00000D1E0000}"/>
    <cellStyle name="Currency 5 15 8 2" xfId="30742" xr:uid="{00000000-0005-0000-0000-00000D1E0000}"/>
    <cellStyle name="Currency 5 15 9" xfId="7695" xr:uid="{00000000-0005-0000-0000-00000E1E0000}"/>
    <cellStyle name="Currency 5 15 9 2" xfId="30743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0 2" xfId="30745" xr:uid="{00000000-0005-0000-0000-0000101E0000}"/>
    <cellStyle name="Currency 5 16 11" xfId="7698" xr:uid="{00000000-0005-0000-0000-0000111E0000}"/>
    <cellStyle name="Currency 5 16 11 2" xfId="30746" xr:uid="{00000000-0005-0000-0000-0000111E0000}"/>
    <cellStyle name="Currency 5 16 12" xfId="7699" xr:uid="{00000000-0005-0000-0000-0000121E0000}"/>
    <cellStyle name="Currency 5 16 12 2" xfId="30747" xr:uid="{00000000-0005-0000-0000-0000121E0000}"/>
    <cellStyle name="Currency 5 16 13" xfId="30744" xr:uid="{00000000-0005-0000-0000-00000F1E0000}"/>
    <cellStyle name="Currency 5 16 2" xfId="7700" xr:uid="{00000000-0005-0000-0000-0000131E0000}"/>
    <cellStyle name="Currency 5 16 2 2" xfId="30748" xr:uid="{00000000-0005-0000-0000-0000131E0000}"/>
    <cellStyle name="Currency 5 16 3" xfId="7701" xr:uid="{00000000-0005-0000-0000-0000141E0000}"/>
    <cellStyle name="Currency 5 16 3 2" xfId="30749" xr:uid="{00000000-0005-0000-0000-0000141E0000}"/>
    <cellStyle name="Currency 5 16 4" xfId="7702" xr:uid="{00000000-0005-0000-0000-0000151E0000}"/>
    <cellStyle name="Currency 5 16 4 2" xfId="30750" xr:uid="{00000000-0005-0000-0000-0000151E0000}"/>
    <cellStyle name="Currency 5 16 5" xfId="7703" xr:uid="{00000000-0005-0000-0000-0000161E0000}"/>
    <cellStyle name="Currency 5 16 5 2" xfId="30751" xr:uid="{00000000-0005-0000-0000-0000161E0000}"/>
    <cellStyle name="Currency 5 16 6" xfId="7704" xr:uid="{00000000-0005-0000-0000-0000171E0000}"/>
    <cellStyle name="Currency 5 16 6 2" xfId="30752" xr:uid="{00000000-0005-0000-0000-0000171E0000}"/>
    <cellStyle name="Currency 5 16 7" xfId="7705" xr:uid="{00000000-0005-0000-0000-0000181E0000}"/>
    <cellStyle name="Currency 5 16 7 2" xfId="30753" xr:uid="{00000000-0005-0000-0000-0000181E0000}"/>
    <cellStyle name="Currency 5 16 8" xfId="7706" xr:uid="{00000000-0005-0000-0000-0000191E0000}"/>
    <cellStyle name="Currency 5 16 8 2" xfId="30754" xr:uid="{00000000-0005-0000-0000-0000191E0000}"/>
    <cellStyle name="Currency 5 16 9" xfId="7707" xr:uid="{00000000-0005-0000-0000-00001A1E0000}"/>
    <cellStyle name="Currency 5 16 9 2" xfId="30755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0 2" xfId="30757" xr:uid="{00000000-0005-0000-0000-00001C1E0000}"/>
    <cellStyle name="Currency 5 17 11" xfId="7710" xr:uid="{00000000-0005-0000-0000-00001D1E0000}"/>
    <cellStyle name="Currency 5 17 11 2" xfId="30758" xr:uid="{00000000-0005-0000-0000-00001D1E0000}"/>
    <cellStyle name="Currency 5 17 12" xfId="7711" xr:uid="{00000000-0005-0000-0000-00001E1E0000}"/>
    <cellStyle name="Currency 5 17 12 2" xfId="30759" xr:uid="{00000000-0005-0000-0000-00001E1E0000}"/>
    <cellStyle name="Currency 5 17 13" xfId="30756" xr:uid="{00000000-0005-0000-0000-00001B1E0000}"/>
    <cellStyle name="Currency 5 17 2" xfId="7712" xr:uid="{00000000-0005-0000-0000-00001F1E0000}"/>
    <cellStyle name="Currency 5 17 2 2" xfId="30760" xr:uid="{00000000-0005-0000-0000-00001F1E0000}"/>
    <cellStyle name="Currency 5 17 3" xfId="7713" xr:uid="{00000000-0005-0000-0000-0000201E0000}"/>
    <cellStyle name="Currency 5 17 3 2" xfId="30761" xr:uid="{00000000-0005-0000-0000-0000201E0000}"/>
    <cellStyle name="Currency 5 17 4" xfId="7714" xr:uid="{00000000-0005-0000-0000-0000211E0000}"/>
    <cellStyle name="Currency 5 17 4 2" xfId="30762" xr:uid="{00000000-0005-0000-0000-0000211E0000}"/>
    <cellStyle name="Currency 5 17 5" xfId="7715" xr:uid="{00000000-0005-0000-0000-0000221E0000}"/>
    <cellStyle name="Currency 5 17 5 2" xfId="30763" xr:uid="{00000000-0005-0000-0000-0000221E0000}"/>
    <cellStyle name="Currency 5 17 6" xfId="7716" xr:uid="{00000000-0005-0000-0000-0000231E0000}"/>
    <cellStyle name="Currency 5 17 6 2" xfId="30764" xr:uid="{00000000-0005-0000-0000-0000231E0000}"/>
    <cellStyle name="Currency 5 17 7" xfId="7717" xr:uid="{00000000-0005-0000-0000-0000241E0000}"/>
    <cellStyle name="Currency 5 17 7 2" xfId="30765" xr:uid="{00000000-0005-0000-0000-0000241E0000}"/>
    <cellStyle name="Currency 5 17 8" xfId="7718" xr:uid="{00000000-0005-0000-0000-0000251E0000}"/>
    <cellStyle name="Currency 5 17 8 2" xfId="30766" xr:uid="{00000000-0005-0000-0000-0000251E0000}"/>
    <cellStyle name="Currency 5 17 9" xfId="7719" xr:uid="{00000000-0005-0000-0000-0000261E0000}"/>
    <cellStyle name="Currency 5 17 9 2" xfId="30767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0 2" xfId="30769" xr:uid="{00000000-0005-0000-0000-0000281E0000}"/>
    <cellStyle name="Currency 5 18 11" xfId="7722" xr:uid="{00000000-0005-0000-0000-0000291E0000}"/>
    <cellStyle name="Currency 5 18 11 2" xfId="30770" xr:uid="{00000000-0005-0000-0000-0000291E0000}"/>
    <cellStyle name="Currency 5 18 12" xfId="7723" xr:uid="{00000000-0005-0000-0000-00002A1E0000}"/>
    <cellStyle name="Currency 5 18 12 2" xfId="30771" xr:uid="{00000000-0005-0000-0000-00002A1E0000}"/>
    <cellStyle name="Currency 5 18 13" xfId="30768" xr:uid="{00000000-0005-0000-0000-0000271E0000}"/>
    <cellStyle name="Currency 5 18 2" xfId="7724" xr:uid="{00000000-0005-0000-0000-00002B1E0000}"/>
    <cellStyle name="Currency 5 18 2 2" xfId="30772" xr:uid="{00000000-0005-0000-0000-00002B1E0000}"/>
    <cellStyle name="Currency 5 18 3" xfId="7725" xr:uid="{00000000-0005-0000-0000-00002C1E0000}"/>
    <cellStyle name="Currency 5 18 3 2" xfId="30773" xr:uid="{00000000-0005-0000-0000-00002C1E0000}"/>
    <cellStyle name="Currency 5 18 4" xfId="7726" xr:uid="{00000000-0005-0000-0000-00002D1E0000}"/>
    <cellStyle name="Currency 5 18 4 2" xfId="30774" xr:uid="{00000000-0005-0000-0000-00002D1E0000}"/>
    <cellStyle name="Currency 5 18 5" xfId="7727" xr:uid="{00000000-0005-0000-0000-00002E1E0000}"/>
    <cellStyle name="Currency 5 18 5 2" xfId="30775" xr:uid="{00000000-0005-0000-0000-00002E1E0000}"/>
    <cellStyle name="Currency 5 18 6" xfId="7728" xr:uid="{00000000-0005-0000-0000-00002F1E0000}"/>
    <cellStyle name="Currency 5 18 6 2" xfId="30776" xr:uid="{00000000-0005-0000-0000-00002F1E0000}"/>
    <cellStyle name="Currency 5 18 7" xfId="7729" xr:uid="{00000000-0005-0000-0000-0000301E0000}"/>
    <cellStyle name="Currency 5 18 7 2" xfId="30777" xr:uid="{00000000-0005-0000-0000-0000301E0000}"/>
    <cellStyle name="Currency 5 18 8" xfId="7730" xr:uid="{00000000-0005-0000-0000-0000311E0000}"/>
    <cellStyle name="Currency 5 18 8 2" xfId="30778" xr:uid="{00000000-0005-0000-0000-0000311E0000}"/>
    <cellStyle name="Currency 5 18 9" xfId="7731" xr:uid="{00000000-0005-0000-0000-0000321E0000}"/>
    <cellStyle name="Currency 5 18 9 2" xfId="30779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0 2" xfId="30781" xr:uid="{00000000-0005-0000-0000-0000341E0000}"/>
    <cellStyle name="Currency 5 19 11" xfId="7734" xr:uid="{00000000-0005-0000-0000-0000351E0000}"/>
    <cellStyle name="Currency 5 19 11 2" xfId="30782" xr:uid="{00000000-0005-0000-0000-0000351E0000}"/>
    <cellStyle name="Currency 5 19 12" xfId="7735" xr:uid="{00000000-0005-0000-0000-0000361E0000}"/>
    <cellStyle name="Currency 5 19 12 2" xfId="30783" xr:uid="{00000000-0005-0000-0000-0000361E0000}"/>
    <cellStyle name="Currency 5 19 13" xfId="30780" xr:uid="{00000000-0005-0000-0000-0000331E0000}"/>
    <cellStyle name="Currency 5 19 2" xfId="7736" xr:uid="{00000000-0005-0000-0000-0000371E0000}"/>
    <cellStyle name="Currency 5 19 2 2" xfId="30784" xr:uid="{00000000-0005-0000-0000-0000371E0000}"/>
    <cellStyle name="Currency 5 19 3" xfId="7737" xr:uid="{00000000-0005-0000-0000-0000381E0000}"/>
    <cellStyle name="Currency 5 19 3 2" xfId="30785" xr:uid="{00000000-0005-0000-0000-0000381E0000}"/>
    <cellStyle name="Currency 5 19 4" xfId="7738" xr:uid="{00000000-0005-0000-0000-0000391E0000}"/>
    <cellStyle name="Currency 5 19 4 2" xfId="30786" xr:uid="{00000000-0005-0000-0000-0000391E0000}"/>
    <cellStyle name="Currency 5 19 5" xfId="7739" xr:uid="{00000000-0005-0000-0000-00003A1E0000}"/>
    <cellStyle name="Currency 5 19 5 2" xfId="30787" xr:uid="{00000000-0005-0000-0000-00003A1E0000}"/>
    <cellStyle name="Currency 5 19 6" xfId="7740" xr:uid="{00000000-0005-0000-0000-00003B1E0000}"/>
    <cellStyle name="Currency 5 19 6 2" xfId="30788" xr:uid="{00000000-0005-0000-0000-00003B1E0000}"/>
    <cellStyle name="Currency 5 19 7" xfId="7741" xr:uid="{00000000-0005-0000-0000-00003C1E0000}"/>
    <cellStyle name="Currency 5 19 7 2" xfId="30789" xr:uid="{00000000-0005-0000-0000-00003C1E0000}"/>
    <cellStyle name="Currency 5 19 8" xfId="7742" xr:uid="{00000000-0005-0000-0000-00003D1E0000}"/>
    <cellStyle name="Currency 5 19 8 2" xfId="30790" xr:uid="{00000000-0005-0000-0000-00003D1E0000}"/>
    <cellStyle name="Currency 5 19 9" xfId="7743" xr:uid="{00000000-0005-0000-0000-00003E1E0000}"/>
    <cellStyle name="Currency 5 19 9 2" xfId="30791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0 2" xfId="30793" xr:uid="{00000000-0005-0000-0000-0000401E0000}"/>
    <cellStyle name="Currency 5 2 11" xfId="7746" xr:uid="{00000000-0005-0000-0000-0000411E0000}"/>
    <cellStyle name="Currency 5 2 11 2" xfId="30794" xr:uid="{00000000-0005-0000-0000-0000411E0000}"/>
    <cellStyle name="Currency 5 2 12" xfId="7747" xr:uid="{00000000-0005-0000-0000-0000421E0000}"/>
    <cellStyle name="Currency 5 2 12 2" xfId="30795" xr:uid="{00000000-0005-0000-0000-0000421E0000}"/>
    <cellStyle name="Currency 5 2 13" xfId="7748" xr:uid="{00000000-0005-0000-0000-0000431E0000}"/>
    <cellStyle name="Currency 5 2 13 2" xfId="30796" xr:uid="{00000000-0005-0000-0000-0000431E0000}"/>
    <cellStyle name="Currency 5 2 14" xfId="7749" xr:uid="{00000000-0005-0000-0000-0000441E0000}"/>
    <cellStyle name="Currency 5 2 14 2" xfId="30797" xr:uid="{00000000-0005-0000-0000-0000441E0000}"/>
    <cellStyle name="Currency 5 2 15" xfId="7750" xr:uid="{00000000-0005-0000-0000-0000451E0000}"/>
    <cellStyle name="Currency 5 2 15 2" xfId="30798" xr:uid="{00000000-0005-0000-0000-0000451E0000}"/>
    <cellStyle name="Currency 5 2 16" xfId="7751" xr:uid="{00000000-0005-0000-0000-0000461E0000}"/>
    <cellStyle name="Currency 5 2 16 2" xfId="30799" xr:uid="{00000000-0005-0000-0000-0000461E0000}"/>
    <cellStyle name="Currency 5 2 17" xfId="7752" xr:uid="{00000000-0005-0000-0000-0000471E0000}"/>
    <cellStyle name="Currency 5 2 17 2" xfId="30800" xr:uid="{00000000-0005-0000-0000-0000471E0000}"/>
    <cellStyle name="Currency 5 2 18" xfId="7753" xr:uid="{00000000-0005-0000-0000-0000481E0000}"/>
    <cellStyle name="Currency 5 2 18 2" xfId="30801" xr:uid="{00000000-0005-0000-0000-0000481E0000}"/>
    <cellStyle name="Currency 5 2 19" xfId="7754" xr:uid="{00000000-0005-0000-0000-0000491E0000}"/>
    <cellStyle name="Currency 5 2 19 2" xfId="30802" xr:uid="{00000000-0005-0000-0000-0000491E0000}"/>
    <cellStyle name="Currency 5 2 2" xfId="7755" xr:uid="{00000000-0005-0000-0000-00004A1E0000}"/>
    <cellStyle name="Currency 5 2 2 2" xfId="30803" xr:uid="{00000000-0005-0000-0000-00004A1E0000}"/>
    <cellStyle name="Currency 5 2 20" xfId="7756" xr:uid="{00000000-0005-0000-0000-00004B1E0000}"/>
    <cellStyle name="Currency 5 2 20 2" xfId="30804" xr:uid="{00000000-0005-0000-0000-00004B1E0000}"/>
    <cellStyle name="Currency 5 2 21" xfId="7757" xr:uid="{00000000-0005-0000-0000-00004C1E0000}"/>
    <cellStyle name="Currency 5 2 21 2" xfId="30805" xr:uid="{00000000-0005-0000-0000-00004C1E0000}"/>
    <cellStyle name="Currency 5 2 22" xfId="7758" xr:uid="{00000000-0005-0000-0000-00004D1E0000}"/>
    <cellStyle name="Currency 5 2 22 2" xfId="30806" xr:uid="{00000000-0005-0000-0000-00004D1E0000}"/>
    <cellStyle name="Currency 5 2 23" xfId="7759" xr:uid="{00000000-0005-0000-0000-00004E1E0000}"/>
    <cellStyle name="Currency 5 2 23 2" xfId="30807" xr:uid="{00000000-0005-0000-0000-00004E1E0000}"/>
    <cellStyle name="Currency 5 2 24" xfId="7760" xr:uid="{00000000-0005-0000-0000-00004F1E0000}"/>
    <cellStyle name="Currency 5 2 24 2" xfId="30808" xr:uid="{00000000-0005-0000-0000-00004F1E0000}"/>
    <cellStyle name="Currency 5 2 25" xfId="7761" xr:uid="{00000000-0005-0000-0000-0000501E0000}"/>
    <cellStyle name="Currency 5 2 25 2" xfId="30809" xr:uid="{00000000-0005-0000-0000-0000501E0000}"/>
    <cellStyle name="Currency 5 2 26" xfId="7762" xr:uid="{00000000-0005-0000-0000-0000511E0000}"/>
    <cellStyle name="Currency 5 2 26 2" xfId="30810" xr:uid="{00000000-0005-0000-0000-0000511E0000}"/>
    <cellStyle name="Currency 5 2 27" xfId="7763" xr:uid="{00000000-0005-0000-0000-0000521E0000}"/>
    <cellStyle name="Currency 5 2 27 2" xfId="30811" xr:uid="{00000000-0005-0000-0000-0000521E0000}"/>
    <cellStyle name="Currency 5 2 28" xfId="7764" xr:uid="{00000000-0005-0000-0000-0000531E0000}"/>
    <cellStyle name="Currency 5 2 28 2" xfId="30812" xr:uid="{00000000-0005-0000-0000-0000531E0000}"/>
    <cellStyle name="Currency 5 2 29" xfId="7765" xr:uid="{00000000-0005-0000-0000-0000541E0000}"/>
    <cellStyle name="Currency 5 2 29 2" xfId="30813" xr:uid="{00000000-0005-0000-0000-0000541E0000}"/>
    <cellStyle name="Currency 5 2 3" xfId="7766" xr:uid="{00000000-0005-0000-0000-0000551E0000}"/>
    <cellStyle name="Currency 5 2 3 2" xfId="30814" xr:uid="{00000000-0005-0000-0000-0000551E0000}"/>
    <cellStyle name="Currency 5 2 30" xfId="7767" xr:uid="{00000000-0005-0000-0000-0000561E0000}"/>
    <cellStyle name="Currency 5 2 30 2" xfId="30815" xr:uid="{00000000-0005-0000-0000-0000561E0000}"/>
    <cellStyle name="Currency 5 2 31" xfId="7768" xr:uid="{00000000-0005-0000-0000-0000571E0000}"/>
    <cellStyle name="Currency 5 2 31 2" xfId="30816" xr:uid="{00000000-0005-0000-0000-0000571E0000}"/>
    <cellStyle name="Currency 5 2 32" xfId="7769" xr:uid="{00000000-0005-0000-0000-0000581E0000}"/>
    <cellStyle name="Currency 5 2 32 2" xfId="30817" xr:uid="{00000000-0005-0000-0000-0000581E0000}"/>
    <cellStyle name="Currency 5 2 33" xfId="7770" xr:uid="{00000000-0005-0000-0000-0000591E0000}"/>
    <cellStyle name="Currency 5 2 33 2" xfId="30818" xr:uid="{00000000-0005-0000-0000-0000591E0000}"/>
    <cellStyle name="Currency 5 2 34" xfId="7771" xr:uid="{00000000-0005-0000-0000-00005A1E0000}"/>
    <cellStyle name="Currency 5 2 34 2" xfId="30819" xr:uid="{00000000-0005-0000-0000-00005A1E0000}"/>
    <cellStyle name="Currency 5 2 35" xfId="7772" xr:uid="{00000000-0005-0000-0000-00005B1E0000}"/>
    <cellStyle name="Currency 5 2 35 2" xfId="30820" xr:uid="{00000000-0005-0000-0000-00005B1E0000}"/>
    <cellStyle name="Currency 5 2 36" xfId="7773" xr:uid="{00000000-0005-0000-0000-00005C1E0000}"/>
    <cellStyle name="Currency 5 2 36 2" xfId="30821" xr:uid="{00000000-0005-0000-0000-00005C1E0000}"/>
    <cellStyle name="Currency 5 2 37" xfId="7774" xr:uid="{00000000-0005-0000-0000-00005D1E0000}"/>
    <cellStyle name="Currency 5 2 37 2" xfId="30822" xr:uid="{00000000-0005-0000-0000-00005D1E0000}"/>
    <cellStyle name="Currency 5 2 38" xfId="7775" xr:uid="{00000000-0005-0000-0000-00005E1E0000}"/>
    <cellStyle name="Currency 5 2 38 2" xfId="30823" xr:uid="{00000000-0005-0000-0000-00005E1E0000}"/>
    <cellStyle name="Currency 5 2 39" xfId="7776" xr:uid="{00000000-0005-0000-0000-00005F1E0000}"/>
    <cellStyle name="Currency 5 2 39 2" xfId="30824" xr:uid="{00000000-0005-0000-0000-00005F1E0000}"/>
    <cellStyle name="Currency 5 2 4" xfId="7777" xr:uid="{00000000-0005-0000-0000-0000601E0000}"/>
    <cellStyle name="Currency 5 2 4 2" xfId="30825" xr:uid="{00000000-0005-0000-0000-0000601E0000}"/>
    <cellStyle name="Currency 5 2 40" xfId="7778" xr:uid="{00000000-0005-0000-0000-0000611E0000}"/>
    <cellStyle name="Currency 5 2 40 2" xfId="30826" xr:uid="{00000000-0005-0000-0000-0000611E0000}"/>
    <cellStyle name="Currency 5 2 41" xfId="7779" xr:uid="{00000000-0005-0000-0000-0000621E0000}"/>
    <cellStyle name="Currency 5 2 41 2" xfId="30827" xr:uid="{00000000-0005-0000-0000-0000621E0000}"/>
    <cellStyle name="Currency 5 2 42" xfId="7780" xr:uid="{00000000-0005-0000-0000-0000631E0000}"/>
    <cellStyle name="Currency 5 2 42 2" xfId="30828" xr:uid="{00000000-0005-0000-0000-0000631E0000}"/>
    <cellStyle name="Currency 5 2 43" xfId="7781" xr:uid="{00000000-0005-0000-0000-0000641E0000}"/>
    <cellStyle name="Currency 5 2 43 2" xfId="30829" xr:uid="{00000000-0005-0000-0000-0000641E0000}"/>
    <cellStyle name="Currency 5 2 44" xfId="7782" xr:uid="{00000000-0005-0000-0000-0000651E0000}"/>
    <cellStyle name="Currency 5 2 44 2" xfId="30830" xr:uid="{00000000-0005-0000-0000-0000651E0000}"/>
    <cellStyle name="Currency 5 2 45" xfId="7783" xr:uid="{00000000-0005-0000-0000-0000661E0000}"/>
    <cellStyle name="Currency 5 2 45 2" xfId="30831" xr:uid="{00000000-0005-0000-0000-0000661E0000}"/>
    <cellStyle name="Currency 5 2 46" xfId="7784" xr:uid="{00000000-0005-0000-0000-0000671E0000}"/>
    <cellStyle name="Currency 5 2 46 2" xfId="30832" xr:uid="{00000000-0005-0000-0000-0000671E0000}"/>
    <cellStyle name="Currency 5 2 47" xfId="7785" xr:uid="{00000000-0005-0000-0000-0000681E0000}"/>
    <cellStyle name="Currency 5 2 47 2" xfId="30833" xr:uid="{00000000-0005-0000-0000-0000681E0000}"/>
    <cellStyle name="Currency 5 2 48" xfId="7786" xr:uid="{00000000-0005-0000-0000-0000691E0000}"/>
    <cellStyle name="Currency 5 2 48 2" xfId="30834" xr:uid="{00000000-0005-0000-0000-0000691E0000}"/>
    <cellStyle name="Currency 5 2 49" xfId="7787" xr:uid="{00000000-0005-0000-0000-00006A1E0000}"/>
    <cellStyle name="Currency 5 2 49 2" xfId="30835" xr:uid="{00000000-0005-0000-0000-00006A1E0000}"/>
    <cellStyle name="Currency 5 2 5" xfId="7788" xr:uid="{00000000-0005-0000-0000-00006B1E0000}"/>
    <cellStyle name="Currency 5 2 5 2" xfId="30836" xr:uid="{00000000-0005-0000-0000-00006B1E0000}"/>
    <cellStyle name="Currency 5 2 50" xfId="7789" xr:uid="{00000000-0005-0000-0000-00006C1E0000}"/>
    <cellStyle name="Currency 5 2 50 2" xfId="30837" xr:uid="{00000000-0005-0000-0000-00006C1E0000}"/>
    <cellStyle name="Currency 5 2 51" xfId="7790" xr:uid="{00000000-0005-0000-0000-00006D1E0000}"/>
    <cellStyle name="Currency 5 2 51 2" xfId="30838" xr:uid="{00000000-0005-0000-0000-00006D1E0000}"/>
    <cellStyle name="Currency 5 2 52" xfId="7791" xr:uid="{00000000-0005-0000-0000-00006E1E0000}"/>
    <cellStyle name="Currency 5 2 52 2" xfId="30839" xr:uid="{00000000-0005-0000-0000-00006E1E0000}"/>
    <cellStyle name="Currency 5 2 53" xfId="7792" xr:uid="{00000000-0005-0000-0000-00006F1E0000}"/>
    <cellStyle name="Currency 5 2 53 2" xfId="30840" xr:uid="{00000000-0005-0000-0000-00006F1E0000}"/>
    <cellStyle name="Currency 5 2 54" xfId="7793" xr:uid="{00000000-0005-0000-0000-0000701E0000}"/>
    <cellStyle name="Currency 5 2 54 2" xfId="30841" xr:uid="{00000000-0005-0000-0000-0000701E0000}"/>
    <cellStyle name="Currency 5 2 55" xfId="7794" xr:uid="{00000000-0005-0000-0000-0000711E0000}"/>
    <cellStyle name="Currency 5 2 55 2" xfId="30842" xr:uid="{00000000-0005-0000-0000-0000711E0000}"/>
    <cellStyle name="Currency 5 2 56" xfId="7795" xr:uid="{00000000-0005-0000-0000-0000721E0000}"/>
    <cellStyle name="Currency 5 2 56 2" xfId="30843" xr:uid="{00000000-0005-0000-0000-0000721E0000}"/>
    <cellStyle name="Currency 5 2 57" xfId="7796" xr:uid="{00000000-0005-0000-0000-0000731E0000}"/>
    <cellStyle name="Currency 5 2 57 2" xfId="30844" xr:uid="{00000000-0005-0000-0000-0000731E0000}"/>
    <cellStyle name="Currency 5 2 58" xfId="7797" xr:uid="{00000000-0005-0000-0000-0000741E0000}"/>
    <cellStyle name="Currency 5 2 58 2" xfId="30845" xr:uid="{00000000-0005-0000-0000-0000741E0000}"/>
    <cellStyle name="Currency 5 2 59" xfId="7798" xr:uid="{00000000-0005-0000-0000-0000751E0000}"/>
    <cellStyle name="Currency 5 2 59 2" xfId="30846" xr:uid="{00000000-0005-0000-0000-0000751E0000}"/>
    <cellStyle name="Currency 5 2 6" xfId="7799" xr:uid="{00000000-0005-0000-0000-0000761E0000}"/>
    <cellStyle name="Currency 5 2 6 2" xfId="30847" xr:uid="{00000000-0005-0000-0000-0000761E0000}"/>
    <cellStyle name="Currency 5 2 60" xfId="7800" xr:uid="{00000000-0005-0000-0000-0000771E0000}"/>
    <cellStyle name="Currency 5 2 60 2" xfId="30848" xr:uid="{00000000-0005-0000-0000-0000771E0000}"/>
    <cellStyle name="Currency 5 2 61" xfId="7801" xr:uid="{00000000-0005-0000-0000-0000781E0000}"/>
    <cellStyle name="Currency 5 2 61 2" xfId="30849" xr:uid="{00000000-0005-0000-0000-0000781E0000}"/>
    <cellStyle name="Currency 5 2 62" xfId="7802" xr:uid="{00000000-0005-0000-0000-0000791E0000}"/>
    <cellStyle name="Currency 5 2 62 2" xfId="30850" xr:uid="{00000000-0005-0000-0000-0000791E0000}"/>
    <cellStyle name="Currency 5 2 63" xfId="7803" xr:uid="{00000000-0005-0000-0000-00007A1E0000}"/>
    <cellStyle name="Currency 5 2 63 2" xfId="30851" xr:uid="{00000000-0005-0000-0000-00007A1E0000}"/>
    <cellStyle name="Currency 5 2 64" xfId="7804" xr:uid="{00000000-0005-0000-0000-00007B1E0000}"/>
    <cellStyle name="Currency 5 2 64 2" xfId="30852" xr:uid="{00000000-0005-0000-0000-00007B1E0000}"/>
    <cellStyle name="Currency 5 2 65" xfId="7805" xr:uid="{00000000-0005-0000-0000-00007C1E0000}"/>
    <cellStyle name="Currency 5 2 65 2" xfId="30853" xr:uid="{00000000-0005-0000-0000-00007C1E0000}"/>
    <cellStyle name="Currency 5 2 66" xfId="30792" xr:uid="{00000000-0005-0000-0000-00003F1E0000}"/>
    <cellStyle name="Currency 5 2 7" xfId="7806" xr:uid="{00000000-0005-0000-0000-00007D1E0000}"/>
    <cellStyle name="Currency 5 2 7 2" xfId="30854" xr:uid="{00000000-0005-0000-0000-00007D1E0000}"/>
    <cellStyle name="Currency 5 2 8" xfId="7807" xr:uid="{00000000-0005-0000-0000-00007E1E0000}"/>
    <cellStyle name="Currency 5 2 8 2" xfId="30855" xr:uid="{00000000-0005-0000-0000-00007E1E0000}"/>
    <cellStyle name="Currency 5 2 9" xfId="7808" xr:uid="{00000000-0005-0000-0000-00007F1E0000}"/>
    <cellStyle name="Currency 5 2 9 2" xfId="30856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0 2" xfId="30858" xr:uid="{00000000-0005-0000-0000-0000811E0000}"/>
    <cellStyle name="Currency 5 20 11" xfId="7811" xr:uid="{00000000-0005-0000-0000-0000821E0000}"/>
    <cellStyle name="Currency 5 20 11 2" xfId="30859" xr:uid="{00000000-0005-0000-0000-0000821E0000}"/>
    <cellStyle name="Currency 5 20 12" xfId="7812" xr:uid="{00000000-0005-0000-0000-0000831E0000}"/>
    <cellStyle name="Currency 5 20 12 2" xfId="30860" xr:uid="{00000000-0005-0000-0000-0000831E0000}"/>
    <cellStyle name="Currency 5 20 13" xfId="30857" xr:uid="{00000000-0005-0000-0000-0000801E0000}"/>
    <cellStyle name="Currency 5 20 2" xfId="7813" xr:uid="{00000000-0005-0000-0000-0000841E0000}"/>
    <cellStyle name="Currency 5 20 2 2" xfId="30861" xr:uid="{00000000-0005-0000-0000-0000841E0000}"/>
    <cellStyle name="Currency 5 20 3" xfId="7814" xr:uid="{00000000-0005-0000-0000-0000851E0000}"/>
    <cellStyle name="Currency 5 20 3 2" xfId="30862" xr:uid="{00000000-0005-0000-0000-0000851E0000}"/>
    <cellStyle name="Currency 5 20 4" xfId="7815" xr:uid="{00000000-0005-0000-0000-0000861E0000}"/>
    <cellStyle name="Currency 5 20 4 2" xfId="30863" xr:uid="{00000000-0005-0000-0000-0000861E0000}"/>
    <cellStyle name="Currency 5 20 5" xfId="7816" xr:uid="{00000000-0005-0000-0000-0000871E0000}"/>
    <cellStyle name="Currency 5 20 5 2" xfId="30864" xr:uid="{00000000-0005-0000-0000-0000871E0000}"/>
    <cellStyle name="Currency 5 20 6" xfId="7817" xr:uid="{00000000-0005-0000-0000-0000881E0000}"/>
    <cellStyle name="Currency 5 20 6 2" xfId="30865" xr:uid="{00000000-0005-0000-0000-0000881E0000}"/>
    <cellStyle name="Currency 5 20 7" xfId="7818" xr:uid="{00000000-0005-0000-0000-0000891E0000}"/>
    <cellStyle name="Currency 5 20 7 2" xfId="30866" xr:uid="{00000000-0005-0000-0000-0000891E0000}"/>
    <cellStyle name="Currency 5 20 8" xfId="7819" xr:uid="{00000000-0005-0000-0000-00008A1E0000}"/>
    <cellStyle name="Currency 5 20 8 2" xfId="30867" xr:uid="{00000000-0005-0000-0000-00008A1E0000}"/>
    <cellStyle name="Currency 5 20 9" xfId="7820" xr:uid="{00000000-0005-0000-0000-00008B1E0000}"/>
    <cellStyle name="Currency 5 20 9 2" xfId="30868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0 2" xfId="30870" xr:uid="{00000000-0005-0000-0000-00008D1E0000}"/>
    <cellStyle name="Currency 5 21 11" xfId="7823" xr:uid="{00000000-0005-0000-0000-00008E1E0000}"/>
    <cellStyle name="Currency 5 21 11 2" xfId="30871" xr:uid="{00000000-0005-0000-0000-00008E1E0000}"/>
    <cellStyle name="Currency 5 21 12" xfId="7824" xr:uid="{00000000-0005-0000-0000-00008F1E0000}"/>
    <cellStyle name="Currency 5 21 12 2" xfId="30872" xr:uid="{00000000-0005-0000-0000-00008F1E0000}"/>
    <cellStyle name="Currency 5 21 13" xfId="30869" xr:uid="{00000000-0005-0000-0000-00008C1E0000}"/>
    <cellStyle name="Currency 5 21 2" xfId="7825" xr:uid="{00000000-0005-0000-0000-0000901E0000}"/>
    <cellStyle name="Currency 5 21 2 2" xfId="30873" xr:uid="{00000000-0005-0000-0000-0000901E0000}"/>
    <cellStyle name="Currency 5 21 3" xfId="7826" xr:uid="{00000000-0005-0000-0000-0000911E0000}"/>
    <cellStyle name="Currency 5 21 3 2" xfId="30874" xr:uid="{00000000-0005-0000-0000-0000911E0000}"/>
    <cellStyle name="Currency 5 21 4" xfId="7827" xr:uid="{00000000-0005-0000-0000-0000921E0000}"/>
    <cellStyle name="Currency 5 21 4 2" xfId="30875" xr:uid="{00000000-0005-0000-0000-0000921E0000}"/>
    <cellStyle name="Currency 5 21 5" xfId="7828" xr:uid="{00000000-0005-0000-0000-0000931E0000}"/>
    <cellStyle name="Currency 5 21 5 2" xfId="30876" xr:uid="{00000000-0005-0000-0000-0000931E0000}"/>
    <cellStyle name="Currency 5 21 6" xfId="7829" xr:uid="{00000000-0005-0000-0000-0000941E0000}"/>
    <cellStyle name="Currency 5 21 6 2" xfId="30877" xr:uid="{00000000-0005-0000-0000-0000941E0000}"/>
    <cellStyle name="Currency 5 21 7" xfId="7830" xr:uid="{00000000-0005-0000-0000-0000951E0000}"/>
    <cellStyle name="Currency 5 21 7 2" xfId="30878" xr:uid="{00000000-0005-0000-0000-0000951E0000}"/>
    <cellStyle name="Currency 5 21 8" xfId="7831" xr:uid="{00000000-0005-0000-0000-0000961E0000}"/>
    <cellStyle name="Currency 5 21 8 2" xfId="30879" xr:uid="{00000000-0005-0000-0000-0000961E0000}"/>
    <cellStyle name="Currency 5 21 9" xfId="7832" xr:uid="{00000000-0005-0000-0000-0000971E0000}"/>
    <cellStyle name="Currency 5 21 9 2" xfId="30880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0 2" xfId="30882" xr:uid="{00000000-0005-0000-0000-0000991E0000}"/>
    <cellStyle name="Currency 5 22 11" xfId="7835" xr:uid="{00000000-0005-0000-0000-00009A1E0000}"/>
    <cellStyle name="Currency 5 22 11 2" xfId="30883" xr:uid="{00000000-0005-0000-0000-00009A1E0000}"/>
    <cellStyle name="Currency 5 22 12" xfId="7836" xr:uid="{00000000-0005-0000-0000-00009B1E0000}"/>
    <cellStyle name="Currency 5 22 12 2" xfId="30884" xr:uid="{00000000-0005-0000-0000-00009B1E0000}"/>
    <cellStyle name="Currency 5 22 13" xfId="30881" xr:uid="{00000000-0005-0000-0000-0000981E0000}"/>
    <cellStyle name="Currency 5 22 2" xfId="7837" xr:uid="{00000000-0005-0000-0000-00009C1E0000}"/>
    <cellStyle name="Currency 5 22 2 2" xfId="30885" xr:uid="{00000000-0005-0000-0000-00009C1E0000}"/>
    <cellStyle name="Currency 5 22 3" xfId="7838" xr:uid="{00000000-0005-0000-0000-00009D1E0000}"/>
    <cellStyle name="Currency 5 22 3 2" xfId="30886" xr:uid="{00000000-0005-0000-0000-00009D1E0000}"/>
    <cellStyle name="Currency 5 22 4" xfId="7839" xr:uid="{00000000-0005-0000-0000-00009E1E0000}"/>
    <cellStyle name="Currency 5 22 4 2" xfId="30887" xr:uid="{00000000-0005-0000-0000-00009E1E0000}"/>
    <cellStyle name="Currency 5 22 5" xfId="7840" xr:uid="{00000000-0005-0000-0000-00009F1E0000}"/>
    <cellStyle name="Currency 5 22 5 2" xfId="30888" xr:uid="{00000000-0005-0000-0000-00009F1E0000}"/>
    <cellStyle name="Currency 5 22 6" xfId="7841" xr:uid="{00000000-0005-0000-0000-0000A01E0000}"/>
    <cellStyle name="Currency 5 22 6 2" xfId="30889" xr:uid="{00000000-0005-0000-0000-0000A01E0000}"/>
    <cellStyle name="Currency 5 22 7" xfId="7842" xr:uid="{00000000-0005-0000-0000-0000A11E0000}"/>
    <cellStyle name="Currency 5 22 7 2" xfId="30890" xr:uid="{00000000-0005-0000-0000-0000A11E0000}"/>
    <cellStyle name="Currency 5 22 8" xfId="7843" xr:uid="{00000000-0005-0000-0000-0000A21E0000}"/>
    <cellStyle name="Currency 5 22 8 2" xfId="30891" xr:uid="{00000000-0005-0000-0000-0000A21E0000}"/>
    <cellStyle name="Currency 5 22 9" xfId="7844" xr:uid="{00000000-0005-0000-0000-0000A31E0000}"/>
    <cellStyle name="Currency 5 22 9 2" xfId="30892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0 2" xfId="30894" xr:uid="{00000000-0005-0000-0000-0000A51E0000}"/>
    <cellStyle name="Currency 5 23 11" xfId="7847" xr:uid="{00000000-0005-0000-0000-0000A61E0000}"/>
    <cellStyle name="Currency 5 23 11 2" xfId="30895" xr:uid="{00000000-0005-0000-0000-0000A61E0000}"/>
    <cellStyle name="Currency 5 23 12" xfId="7848" xr:uid="{00000000-0005-0000-0000-0000A71E0000}"/>
    <cellStyle name="Currency 5 23 12 2" xfId="30896" xr:uid="{00000000-0005-0000-0000-0000A71E0000}"/>
    <cellStyle name="Currency 5 23 13" xfId="30893" xr:uid="{00000000-0005-0000-0000-0000A41E0000}"/>
    <cellStyle name="Currency 5 23 2" xfId="7849" xr:uid="{00000000-0005-0000-0000-0000A81E0000}"/>
    <cellStyle name="Currency 5 23 2 2" xfId="30897" xr:uid="{00000000-0005-0000-0000-0000A81E0000}"/>
    <cellStyle name="Currency 5 23 3" xfId="7850" xr:uid="{00000000-0005-0000-0000-0000A91E0000}"/>
    <cellStyle name="Currency 5 23 3 2" xfId="30898" xr:uid="{00000000-0005-0000-0000-0000A91E0000}"/>
    <cellStyle name="Currency 5 23 4" xfId="7851" xr:uid="{00000000-0005-0000-0000-0000AA1E0000}"/>
    <cellStyle name="Currency 5 23 4 2" xfId="30899" xr:uid="{00000000-0005-0000-0000-0000AA1E0000}"/>
    <cellStyle name="Currency 5 23 5" xfId="7852" xr:uid="{00000000-0005-0000-0000-0000AB1E0000}"/>
    <cellStyle name="Currency 5 23 5 2" xfId="30900" xr:uid="{00000000-0005-0000-0000-0000AB1E0000}"/>
    <cellStyle name="Currency 5 23 6" xfId="7853" xr:uid="{00000000-0005-0000-0000-0000AC1E0000}"/>
    <cellStyle name="Currency 5 23 6 2" xfId="30901" xr:uid="{00000000-0005-0000-0000-0000AC1E0000}"/>
    <cellStyle name="Currency 5 23 7" xfId="7854" xr:uid="{00000000-0005-0000-0000-0000AD1E0000}"/>
    <cellStyle name="Currency 5 23 7 2" xfId="30902" xr:uid="{00000000-0005-0000-0000-0000AD1E0000}"/>
    <cellStyle name="Currency 5 23 8" xfId="7855" xr:uid="{00000000-0005-0000-0000-0000AE1E0000}"/>
    <cellStyle name="Currency 5 23 8 2" xfId="30903" xr:uid="{00000000-0005-0000-0000-0000AE1E0000}"/>
    <cellStyle name="Currency 5 23 9" xfId="7856" xr:uid="{00000000-0005-0000-0000-0000AF1E0000}"/>
    <cellStyle name="Currency 5 23 9 2" xfId="30904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0 2" xfId="30906" xr:uid="{00000000-0005-0000-0000-0000B11E0000}"/>
    <cellStyle name="Currency 5 24 11" xfId="7859" xr:uid="{00000000-0005-0000-0000-0000B21E0000}"/>
    <cellStyle name="Currency 5 24 11 2" xfId="30907" xr:uid="{00000000-0005-0000-0000-0000B21E0000}"/>
    <cellStyle name="Currency 5 24 12" xfId="7860" xr:uid="{00000000-0005-0000-0000-0000B31E0000}"/>
    <cellStyle name="Currency 5 24 12 2" xfId="30908" xr:uid="{00000000-0005-0000-0000-0000B31E0000}"/>
    <cellStyle name="Currency 5 24 13" xfId="30905" xr:uid="{00000000-0005-0000-0000-0000B01E0000}"/>
    <cellStyle name="Currency 5 24 2" xfId="7861" xr:uid="{00000000-0005-0000-0000-0000B41E0000}"/>
    <cellStyle name="Currency 5 24 2 2" xfId="30909" xr:uid="{00000000-0005-0000-0000-0000B41E0000}"/>
    <cellStyle name="Currency 5 24 3" xfId="7862" xr:uid="{00000000-0005-0000-0000-0000B51E0000}"/>
    <cellStyle name="Currency 5 24 3 2" xfId="30910" xr:uid="{00000000-0005-0000-0000-0000B51E0000}"/>
    <cellStyle name="Currency 5 24 4" xfId="7863" xr:uid="{00000000-0005-0000-0000-0000B61E0000}"/>
    <cellStyle name="Currency 5 24 4 2" xfId="30911" xr:uid="{00000000-0005-0000-0000-0000B61E0000}"/>
    <cellStyle name="Currency 5 24 5" xfId="7864" xr:uid="{00000000-0005-0000-0000-0000B71E0000}"/>
    <cellStyle name="Currency 5 24 5 2" xfId="30912" xr:uid="{00000000-0005-0000-0000-0000B71E0000}"/>
    <cellStyle name="Currency 5 24 6" xfId="7865" xr:uid="{00000000-0005-0000-0000-0000B81E0000}"/>
    <cellStyle name="Currency 5 24 6 2" xfId="30913" xr:uid="{00000000-0005-0000-0000-0000B81E0000}"/>
    <cellStyle name="Currency 5 24 7" xfId="7866" xr:uid="{00000000-0005-0000-0000-0000B91E0000}"/>
    <cellStyle name="Currency 5 24 7 2" xfId="30914" xr:uid="{00000000-0005-0000-0000-0000B91E0000}"/>
    <cellStyle name="Currency 5 24 8" xfId="7867" xr:uid="{00000000-0005-0000-0000-0000BA1E0000}"/>
    <cellStyle name="Currency 5 24 8 2" xfId="30915" xr:uid="{00000000-0005-0000-0000-0000BA1E0000}"/>
    <cellStyle name="Currency 5 24 9" xfId="7868" xr:uid="{00000000-0005-0000-0000-0000BB1E0000}"/>
    <cellStyle name="Currency 5 24 9 2" xfId="30916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0 2" xfId="30918" xr:uid="{00000000-0005-0000-0000-0000BD1E0000}"/>
    <cellStyle name="Currency 5 25 11" xfId="7871" xr:uid="{00000000-0005-0000-0000-0000BE1E0000}"/>
    <cellStyle name="Currency 5 25 11 2" xfId="30919" xr:uid="{00000000-0005-0000-0000-0000BE1E0000}"/>
    <cellStyle name="Currency 5 25 12" xfId="7872" xr:uid="{00000000-0005-0000-0000-0000BF1E0000}"/>
    <cellStyle name="Currency 5 25 12 2" xfId="30920" xr:uid="{00000000-0005-0000-0000-0000BF1E0000}"/>
    <cellStyle name="Currency 5 25 13" xfId="30917" xr:uid="{00000000-0005-0000-0000-0000BC1E0000}"/>
    <cellStyle name="Currency 5 25 2" xfId="7873" xr:uid="{00000000-0005-0000-0000-0000C01E0000}"/>
    <cellStyle name="Currency 5 25 2 2" xfId="30921" xr:uid="{00000000-0005-0000-0000-0000C01E0000}"/>
    <cellStyle name="Currency 5 25 3" xfId="7874" xr:uid="{00000000-0005-0000-0000-0000C11E0000}"/>
    <cellStyle name="Currency 5 25 3 2" xfId="30922" xr:uid="{00000000-0005-0000-0000-0000C11E0000}"/>
    <cellStyle name="Currency 5 25 4" xfId="7875" xr:uid="{00000000-0005-0000-0000-0000C21E0000}"/>
    <cellStyle name="Currency 5 25 4 2" xfId="30923" xr:uid="{00000000-0005-0000-0000-0000C21E0000}"/>
    <cellStyle name="Currency 5 25 5" xfId="7876" xr:uid="{00000000-0005-0000-0000-0000C31E0000}"/>
    <cellStyle name="Currency 5 25 5 2" xfId="30924" xr:uid="{00000000-0005-0000-0000-0000C31E0000}"/>
    <cellStyle name="Currency 5 25 6" xfId="7877" xr:uid="{00000000-0005-0000-0000-0000C41E0000}"/>
    <cellStyle name="Currency 5 25 6 2" xfId="30925" xr:uid="{00000000-0005-0000-0000-0000C41E0000}"/>
    <cellStyle name="Currency 5 25 7" xfId="7878" xr:uid="{00000000-0005-0000-0000-0000C51E0000}"/>
    <cellStyle name="Currency 5 25 7 2" xfId="30926" xr:uid="{00000000-0005-0000-0000-0000C51E0000}"/>
    <cellStyle name="Currency 5 25 8" xfId="7879" xr:uid="{00000000-0005-0000-0000-0000C61E0000}"/>
    <cellStyle name="Currency 5 25 8 2" xfId="30927" xr:uid="{00000000-0005-0000-0000-0000C61E0000}"/>
    <cellStyle name="Currency 5 25 9" xfId="7880" xr:uid="{00000000-0005-0000-0000-0000C71E0000}"/>
    <cellStyle name="Currency 5 25 9 2" xfId="30928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0 2" xfId="30930" xr:uid="{00000000-0005-0000-0000-0000C91E0000}"/>
    <cellStyle name="Currency 5 26 11" xfId="7883" xr:uid="{00000000-0005-0000-0000-0000CA1E0000}"/>
    <cellStyle name="Currency 5 26 11 2" xfId="30931" xr:uid="{00000000-0005-0000-0000-0000CA1E0000}"/>
    <cellStyle name="Currency 5 26 12" xfId="7884" xr:uid="{00000000-0005-0000-0000-0000CB1E0000}"/>
    <cellStyle name="Currency 5 26 12 2" xfId="30932" xr:uid="{00000000-0005-0000-0000-0000CB1E0000}"/>
    <cellStyle name="Currency 5 26 13" xfId="30929" xr:uid="{00000000-0005-0000-0000-0000C81E0000}"/>
    <cellStyle name="Currency 5 26 2" xfId="7885" xr:uid="{00000000-0005-0000-0000-0000CC1E0000}"/>
    <cellStyle name="Currency 5 26 2 2" xfId="30933" xr:uid="{00000000-0005-0000-0000-0000CC1E0000}"/>
    <cellStyle name="Currency 5 26 3" xfId="7886" xr:uid="{00000000-0005-0000-0000-0000CD1E0000}"/>
    <cellStyle name="Currency 5 26 3 2" xfId="30934" xr:uid="{00000000-0005-0000-0000-0000CD1E0000}"/>
    <cellStyle name="Currency 5 26 4" xfId="7887" xr:uid="{00000000-0005-0000-0000-0000CE1E0000}"/>
    <cellStyle name="Currency 5 26 4 2" xfId="30935" xr:uid="{00000000-0005-0000-0000-0000CE1E0000}"/>
    <cellStyle name="Currency 5 26 5" xfId="7888" xr:uid="{00000000-0005-0000-0000-0000CF1E0000}"/>
    <cellStyle name="Currency 5 26 5 2" xfId="30936" xr:uid="{00000000-0005-0000-0000-0000CF1E0000}"/>
    <cellStyle name="Currency 5 26 6" xfId="7889" xr:uid="{00000000-0005-0000-0000-0000D01E0000}"/>
    <cellStyle name="Currency 5 26 6 2" xfId="30937" xr:uid="{00000000-0005-0000-0000-0000D01E0000}"/>
    <cellStyle name="Currency 5 26 7" xfId="7890" xr:uid="{00000000-0005-0000-0000-0000D11E0000}"/>
    <cellStyle name="Currency 5 26 7 2" xfId="30938" xr:uid="{00000000-0005-0000-0000-0000D11E0000}"/>
    <cellStyle name="Currency 5 26 8" xfId="7891" xr:uid="{00000000-0005-0000-0000-0000D21E0000}"/>
    <cellStyle name="Currency 5 26 8 2" xfId="30939" xr:uid="{00000000-0005-0000-0000-0000D21E0000}"/>
    <cellStyle name="Currency 5 26 9" xfId="7892" xr:uid="{00000000-0005-0000-0000-0000D31E0000}"/>
    <cellStyle name="Currency 5 26 9 2" xfId="30940" xr:uid="{00000000-0005-0000-0000-0000D31E0000}"/>
    <cellStyle name="Currency 5 27" xfId="7893" xr:uid="{00000000-0005-0000-0000-0000D41E0000}"/>
    <cellStyle name="Currency 5 27 2" xfId="30941" xr:uid="{00000000-0005-0000-0000-0000D41E0000}"/>
    <cellStyle name="Currency 5 28" xfId="7894" xr:uid="{00000000-0005-0000-0000-0000D51E0000}"/>
    <cellStyle name="Currency 5 28 2" xfId="30942" xr:uid="{00000000-0005-0000-0000-0000D51E0000}"/>
    <cellStyle name="Currency 5 29" xfId="7895" xr:uid="{00000000-0005-0000-0000-0000D61E0000}"/>
    <cellStyle name="Currency 5 29 2" xfId="30943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0 2" xfId="30945" xr:uid="{00000000-0005-0000-0000-0000D81E0000}"/>
    <cellStyle name="Currency 5 3 11" xfId="7898" xr:uid="{00000000-0005-0000-0000-0000D91E0000}"/>
    <cellStyle name="Currency 5 3 11 2" xfId="30946" xr:uid="{00000000-0005-0000-0000-0000D91E0000}"/>
    <cellStyle name="Currency 5 3 12" xfId="7899" xr:uid="{00000000-0005-0000-0000-0000DA1E0000}"/>
    <cellStyle name="Currency 5 3 12 2" xfId="30947" xr:uid="{00000000-0005-0000-0000-0000DA1E0000}"/>
    <cellStyle name="Currency 5 3 13" xfId="7900" xr:uid="{00000000-0005-0000-0000-0000DB1E0000}"/>
    <cellStyle name="Currency 5 3 13 2" xfId="30948" xr:uid="{00000000-0005-0000-0000-0000DB1E0000}"/>
    <cellStyle name="Currency 5 3 14" xfId="7901" xr:uid="{00000000-0005-0000-0000-0000DC1E0000}"/>
    <cellStyle name="Currency 5 3 14 2" xfId="30949" xr:uid="{00000000-0005-0000-0000-0000DC1E0000}"/>
    <cellStyle name="Currency 5 3 15" xfId="7902" xr:uid="{00000000-0005-0000-0000-0000DD1E0000}"/>
    <cellStyle name="Currency 5 3 15 2" xfId="30950" xr:uid="{00000000-0005-0000-0000-0000DD1E0000}"/>
    <cellStyle name="Currency 5 3 16" xfId="7903" xr:uid="{00000000-0005-0000-0000-0000DE1E0000}"/>
    <cellStyle name="Currency 5 3 16 2" xfId="30951" xr:uid="{00000000-0005-0000-0000-0000DE1E0000}"/>
    <cellStyle name="Currency 5 3 17" xfId="7904" xr:uid="{00000000-0005-0000-0000-0000DF1E0000}"/>
    <cellStyle name="Currency 5 3 17 2" xfId="30952" xr:uid="{00000000-0005-0000-0000-0000DF1E0000}"/>
    <cellStyle name="Currency 5 3 18" xfId="7905" xr:uid="{00000000-0005-0000-0000-0000E01E0000}"/>
    <cellStyle name="Currency 5 3 18 2" xfId="30953" xr:uid="{00000000-0005-0000-0000-0000E01E0000}"/>
    <cellStyle name="Currency 5 3 19" xfId="7906" xr:uid="{00000000-0005-0000-0000-0000E11E0000}"/>
    <cellStyle name="Currency 5 3 19 2" xfId="30954" xr:uid="{00000000-0005-0000-0000-0000E11E0000}"/>
    <cellStyle name="Currency 5 3 2" xfId="7907" xr:uid="{00000000-0005-0000-0000-0000E21E0000}"/>
    <cellStyle name="Currency 5 3 2 2" xfId="30955" xr:uid="{00000000-0005-0000-0000-0000E21E0000}"/>
    <cellStyle name="Currency 5 3 20" xfId="7908" xr:uid="{00000000-0005-0000-0000-0000E31E0000}"/>
    <cellStyle name="Currency 5 3 20 2" xfId="30956" xr:uid="{00000000-0005-0000-0000-0000E31E0000}"/>
    <cellStyle name="Currency 5 3 21" xfId="7909" xr:uid="{00000000-0005-0000-0000-0000E41E0000}"/>
    <cellStyle name="Currency 5 3 21 2" xfId="30957" xr:uid="{00000000-0005-0000-0000-0000E41E0000}"/>
    <cellStyle name="Currency 5 3 22" xfId="7910" xr:uid="{00000000-0005-0000-0000-0000E51E0000}"/>
    <cellStyle name="Currency 5 3 22 2" xfId="30958" xr:uid="{00000000-0005-0000-0000-0000E51E0000}"/>
    <cellStyle name="Currency 5 3 23" xfId="7911" xr:uid="{00000000-0005-0000-0000-0000E61E0000}"/>
    <cellStyle name="Currency 5 3 23 2" xfId="30959" xr:uid="{00000000-0005-0000-0000-0000E61E0000}"/>
    <cellStyle name="Currency 5 3 24" xfId="7912" xr:uid="{00000000-0005-0000-0000-0000E71E0000}"/>
    <cellStyle name="Currency 5 3 24 2" xfId="30960" xr:uid="{00000000-0005-0000-0000-0000E71E0000}"/>
    <cellStyle name="Currency 5 3 25" xfId="7913" xr:uid="{00000000-0005-0000-0000-0000E81E0000}"/>
    <cellStyle name="Currency 5 3 25 2" xfId="30961" xr:uid="{00000000-0005-0000-0000-0000E81E0000}"/>
    <cellStyle name="Currency 5 3 26" xfId="7914" xr:uid="{00000000-0005-0000-0000-0000E91E0000}"/>
    <cellStyle name="Currency 5 3 26 2" xfId="30962" xr:uid="{00000000-0005-0000-0000-0000E91E0000}"/>
    <cellStyle name="Currency 5 3 27" xfId="7915" xr:uid="{00000000-0005-0000-0000-0000EA1E0000}"/>
    <cellStyle name="Currency 5 3 27 2" xfId="30963" xr:uid="{00000000-0005-0000-0000-0000EA1E0000}"/>
    <cellStyle name="Currency 5 3 28" xfId="7916" xr:uid="{00000000-0005-0000-0000-0000EB1E0000}"/>
    <cellStyle name="Currency 5 3 28 2" xfId="30964" xr:uid="{00000000-0005-0000-0000-0000EB1E0000}"/>
    <cellStyle name="Currency 5 3 29" xfId="7917" xr:uid="{00000000-0005-0000-0000-0000EC1E0000}"/>
    <cellStyle name="Currency 5 3 29 2" xfId="30965" xr:uid="{00000000-0005-0000-0000-0000EC1E0000}"/>
    <cellStyle name="Currency 5 3 3" xfId="7918" xr:uid="{00000000-0005-0000-0000-0000ED1E0000}"/>
    <cellStyle name="Currency 5 3 3 2" xfId="30966" xr:uid="{00000000-0005-0000-0000-0000ED1E0000}"/>
    <cellStyle name="Currency 5 3 30" xfId="7919" xr:uid="{00000000-0005-0000-0000-0000EE1E0000}"/>
    <cellStyle name="Currency 5 3 30 2" xfId="30967" xr:uid="{00000000-0005-0000-0000-0000EE1E0000}"/>
    <cellStyle name="Currency 5 3 31" xfId="7920" xr:uid="{00000000-0005-0000-0000-0000EF1E0000}"/>
    <cellStyle name="Currency 5 3 31 2" xfId="30968" xr:uid="{00000000-0005-0000-0000-0000EF1E0000}"/>
    <cellStyle name="Currency 5 3 32" xfId="7921" xr:uid="{00000000-0005-0000-0000-0000F01E0000}"/>
    <cellStyle name="Currency 5 3 32 2" xfId="30969" xr:uid="{00000000-0005-0000-0000-0000F01E0000}"/>
    <cellStyle name="Currency 5 3 33" xfId="7922" xr:uid="{00000000-0005-0000-0000-0000F11E0000}"/>
    <cellStyle name="Currency 5 3 33 2" xfId="30970" xr:uid="{00000000-0005-0000-0000-0000F11E0000}"/>
    <cellStyle name="Currency 5 3 34" xfId="7923" xr:uid="{00000000-0005-0000-0000-0000F21E0000}"/>
    <cellStyle name="Currency 5 3 34 2" xfId="30971" xr:uid="{00000000-0005-0000-0000-0000F21E0000}"/>
    <cellStyle name="Currency 5 3 35" xfId="7924" xr:uid="{00000000-0005-0000-0000-0000F31E0000}"/>
    <cellStyle name="Currency 5 3 35 2" xfId="30972" xr:uid="{00000000-0005-0000-0000-0000F31E0000}"/>
    <cellStyle name="Currency 5 3 36" xfId="7925" xr:uid="{00000000-0005-0000-0000-0000F41E0000}"/>
    <cellStyle name="Currency 5 3 36 2" xfId="30973" xr:uid="{00000000-0005-0000-0000-0000F41E0000}"/>
    <cellStyle name="Currency 5 3 37" xfId="7926" xr:uid="{00000000-0005-0000-0000-0000F51E0000}"/>
    <cellStyle name="Currency 5 3 37 2" xfId="30974" xr:uid="{00000000-0005-0000-0000-0000F51E0000}"/>
    <cellStyle name="Currency 5 3 38" xfId="30944" xr:uid="{00000000-0005-0000-0000-0000D71E0000}"/>
    <cellStyle name="Currency 5 3 4" xfId="7927" xr:uid="{00000000-0005-0000-0000-0000F61E0000}"/>
    <cellStyle name="Currency 5 3 4 2" xfId="30975" xr:uid="{00000000-0005-0000-0000-0000F61E0000}"/>
    <cellStyle name="Currency 5 3 5" xfId="7928" xr:uid="{00000000-0005-0000-0000-0000F71E0000}"/>
    <cellStyle name="Currency 5 3 5 2" xfId="30976" xr:uid="{00000000-0005-0000-0000-0000F71E0000}"/>
    <cellStyle name="Currency 5 3 6" xfId="7929" xr:uid="{00000000-0005-0000-0000-0000F81E0000}"/>
    <cellStyle name="Currency 5 3 6 2" xfId="30977" xr:uid="{00000000-0005-0000-0000-0000F81E0000}"/>
    <cellStyle name="Currency 5 3 7" xfId="7930" xr:uid="{00000000-0005-0000-0000-0000F91E0000}"/>
    <cellStyle name="Currency 5 3 7 2" xfId="30978" xr:uid="{00000000-0005-0000-0000-0000F91E0000}"/>
    <cellStyle name="Currency 5 3 8" xfId="7931" xr:uid="{00000000-0005-0000-0000-0000FA1E0000}"/>
    <cellStyle name="Currency 5 3 8 2" xfId="30979" xr:uid="{00000000-0005-0000-0000-0000FA1E0000}"/>
    <cellStyle name="Currency 5 3 9" xfId="7932" xr:uid="{00000000-0005-0000-0000-0000FB1E0000}"/>
    <cellStyle name="Currency 5 3 9 2" xfId="30980" xr:uid="{00000000-0005-0000-0000-0000FB1E0000}"/>
    <cellStyle name="Currency 5 30" xfId="7933" xr:uid="{00000000-0005-0000-0000-0000FC1E0000}"/>
    <cellStyle name="Currency 5 30 2" xfId="30981" xr:uid="{00000000-0005-0000-0000-0000FC1E0000}"/>
    <cellStyle name="Currency 5 31" xfId="7934" xr:uid="{00000000-0005-0000-0000-0000FD1E0000}"/>
    <cellStyle name="Currency 5 31 2" xfId="30982" xr:uid="{00000000-0005-0000-0000-0000FD1E0000}"/>
    <cellStyle name="Currency 5 32" xfId="7935" xr:uid="{00000000-0005-0000-0000-0000FE1E0000}"/>
    <cellStyle name="Currency 5 32 2" xfId="30983" xr:uid="{00000000-0005-0000-0000-0000FE1E0000}"/>
    <cellStyle name="Currency 5 33" xfId="7936" xr:uid="{00000000-0005-0000-0000-0000FF1E0000}"/>
    <cellStyle name="Currency 5 33 2" xfId="30984" xr:uid="{00000000-0005-0000-0000-0000FF1E0000}"/>
    <cellStyle name="Currency 5 34" xfId="7937" xr:uid="{00000000-0005-0000-0000-0000001F0000}"/>
    <cellStyle name="Currency 5 34 2" xfId="30985" xr:uid="{00000000-0005-0000-0000-0000001F0000}"/>
    <cellStyle name="Currency 5 35" xfId="7938" xr:uid="{00000000-0005-0000-0000-0000011F0000}"/>
    <cellStyle name="Currency 5 35 2" xfId="30986" xr:uid="{00000000-0005-0000-0000-0000011F0000}"/>
    <cellStyle name="Currency 5 36" xfId="7939" xr:uid="{00000000-0005-0000-0000-0000021F0000}"/>
    <cellStyle name="Currency 5 36 2" xfId="30987" xr:uid="{00000000-0005-0000-0000-0000021F0000}"/>
    <cellStyle name="Currency 5 37" xfId="7940" xr:uid="{00000000-0005-0000-0000-0000031F0000}"/>
    <cellStyle name="Currency 5 37 2" xfId="30988" xr:uid="{00000000-0005-0000-0000-0000031F0000}"/>
    <cellStyle name="Currency 5 38" xfId="7941" xr:uid="{00000000-0005-0000-0000-0000041F0000}"/>
    <cellStyle name="Currency 5 38 2" xfId="30989" xr:uid="{00000000-0005-0000-0000-0000041F0000}"/>
    <cellStyle name="Currency 5 39" xfId="7942" xr:uid="{00000000-0005-0000-0000-0000051F0000}"/>
    <cellStyle name="Currency 5 39 2" xfId="30990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0 2" xfId="30992" xr:uid="{00000000-0005-0000-0000-0000071F0000}"/>
    <cellStyle name="Currency 5 4 11" xfId="7945" xr:uid="{00000000-0005-0000-0000-0000081F0000}"/>
    <cellStyle name="Currency 5 4 11 2" xfId="30993" xr:uid="{00000000-0005-0000-0000-0000081F0000}"/>
    <cellStyle name="Currency 5 4 12" xfId="7946" xr:uid="{00000000-0005-0000-0000-0000091F0000}"/>
    <cellStyle name="Currency 5 4 12 2" xfId="30994" xr:uid="{00000000-0005-0000-0000-0000091F0000}"/>
    <cellStyle name="Currency 5 4 13" xfId="30991" xr:uid="{00000000-0005-0000-0000-0000061F0000}"/>
    <cellStyle name="Currency 5 4 2" xfId="7947" xr:uid="{00000000-0005-0000-0000-00000A1F0000}"/>
    <cellStyle name="Currency 5 4 2 2" xfId="30995" xr:uid="{00000000-0005-0000-0000-00000A1F0000}"/>
    <cellStyle name="Currency 5 4 3" xfId="7948" xr:uid="{00000000-0005-0000-0000-00000B1F0000}"/>
    <cellStyle name="Currency 5 4 3 2" xfId="30996" xr:uid="{00000000-0005-0000-0000-00000B1F0000}"/>
    <cellStyle name="Currency 5 4 4" xfId="7949" xr:uid="{00000000-0005-0000-0000-00000C1F0000}"/>
    <cellStyle name="Currency 5 4 4 2" xfId="30997" xr:uid="{00000000-0005-0000-0000-00000C1F0000}"/>
    <cellStyle name="Currency 5 4 5" xfId="7950" xr:uid="{00000000-0005-0000-0000-00000D1F0000}"/>
    <cellStyle name="Currency 5 4 5 2" xfId="30998" xr:uid="{00000000-0005-0000-0000-00000D1F0000}"/>
    <cellStyle name="Currency 5 4 6" xfId="7951" xr:uid="{00000000-0005-0000-0000-00000E1F0000}"/>
    <cellStyle name="Currency 5 4 6 2" xfId="30999" xr:uid="{00000000-0005-0000-0000-00000E1F0000}"/>
    <cellStyle name="Currency 5 4 7" xfId="7952" xr:uid="{00000000-0005-0000-0000-00000F1F0000}"/>
    <cellStyle name="Currency 5 4 7 2" xfId="31000" xr:uid="{00000000-0005-0000-0000-00000F1F0000}"/>
    <cellStyle name="Currency 5 4 8" xfId="7953" xr:uid="{00000000-0005-0000-0000-0000101F0000}"/>
    <cellStyle name="Currency 5 4 8 2" xfId="31001" xr:uid="{00000000-0005-0000-0000-0000101F0000}"/>
    <cellStyle name="Currency 5 4 9" xfId="7954" xr:uid="{00000000-0005-0000-0000-0000111F0000}"/>
    <cellStyle name="Currency 5 4 9 2" xfId="31002" xr:uid="{00000000-0005-0000-0000-0000111F0000}"/>
    <cellStyle name="Currency 5 40" xfId="7955" xr:uid="{00000000-0005-0000-0000-0000121F0000}"/>
    <cellStyle name="Currency 5 40 2" xfId="31003" xr:uid="{00000000-0005-0000-0000-0000121F0000}"/>
    <cellStyle name="Currency 5 41" xfId="7956" xr:uid="{00000000-0005-0000-0000-0000131F0000}"/>
    <cellStyle name="Currency 5 41 2" xfId="31004" xr:uid="{00000000-0005-0000-0000-0000131F0000}"/>
    <cellStyle name="Currency 5 42" xfId="7957" xr:uid="{00000000-0005-0000-0000-0000141F0000}"/>
    <cellStyle name="Currency 5 42 2" xfId="31005" xr:uid="{00000000-0005-0000-0000-0000141F0000}"/>
    <cellStyle name="Currency 5 43" xfId="7958" xr:uid="{00000000-0005-0000-0000-0000151F0000}"/>
    <cellStyle name="Currency 5 43 2" xfId="31006" xr:uid="{00000000-0005-0000-0000-0000151F0000}"/>
    <cellStyle name="Currency 5 44" xfId="7959" xr:uid="{00000000-0005-0000-0000-0000161F0000}"/>
    <cellStyle name="Currency 5 44 2" xfId="31007" xr:uid="{00000000-0005-0000-0000-0000161F0000}"/>
    <cellStyle name="Currency 5 45" xfId="7960" xr:uid="{00000000-0005-0000-0000-0000171F0000}"/>
    <cellStyle name="Currency 5 45 2" xfId="31008" xr:uid="{00000000-0005-0000-0000-0000171F0000}"/>
    <cellStyle name="Currency 5 46" xfId="7961" xr:uid="{00000000-0005-0000-0000-0000181F0000}"/>
    <cellStyle name="Currency 5 46 2" xfId="31009" xr:uid="{00000000-0005-0000-0000-0000181F0000}"/>
    <cellStyle name="Currency 5 47" xfId="7962" xr:uid="{00000000-0005-0000-0000-0000191F0000}"/>
    <cellStyle name="Currency 5 47 2" xfId="31010" xr:uid="{00000000-0005-0000-0000-0000191F0000}"/>
    <cellStyle name="Currency 5 48" xfId="7963" xr:uid="{00000000-0005-0000-0000-00001A1F0000}"/>
    <cellStyle name="Currency 5 48 2" xfId="31011" xr:uid="{00000000-0005-0000-0000-00001A1F0000}"/>
    <cellStyle name="Currency 5 49" xfId="7964" xr:uid="{00000000-0005-0000-0000-00001B1F0000}"/>
    <cellStyle name="Currency 5 49 2" xfId="31012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0 2" xfId="31014" xr:uid="{00000000-0005-0000-0000-00001D1F0000}"/>
    <cellStyle name="Currency 5 5 11" xfId="7967" xr:uid="{00000000-0005-0000-0000-00001E1F0000}"/>
    <cellStyle name="Currency 5 5 11 2" xfId="31015" xr:uid="{00000000-0005-0000-0000-00001E1F0000}"/>
    <cellStyle name="Currency 5 5 12" xfId="7968" xr:uid="{00000000-0005-0000-0000-00001F1F0000}"/>
    <cellStyle name="Currency 5 5 12 2" xfId="31016" xr:uid="{00000000-0005-0000-0000-00001F1F0000}"/>
    <cellStyle name="Currency 5 5 13" xfId="31013" xr:uid="{00000000-0005-0000-0000-00001C1F0000}"/>
    <cellStyle name="Currency 5 5 2" xfId="7969" xr:uid="{00000000-0005-0000-0000-0000201F0000}"/>
    <cellStyle name="Currency 5 5 2 2" xfId="31017" xr:uid="{00000000-0005-0000-0000-0000201F0000}"/>
    <cellStyle name="Currency 5 5 3" xfId="7970" xr:uid="{00000000-0005-0000-0000-0000211F0000}"/>
    <cellStyle name="Currency 5 5 3 2" xfId="31018" xr:uid="{00000000-0005-0000-0000-0000211F0000}"/>
    <cellStyle name="Currency 5 5 4" xfId="7971" xr:uid="{00000000-0005-0000-0000-0000221F0000}"/>
    <cellStyle name="Currency 5 5 4 2" xfId="31019" xr:uid="{00000000-0005-0000-0000-0000221F0000}"/>
    <cellStyle name="Currency 5 5 5" xfId="7972" xr:uid="{00000000-0005-0000-0000-0000231F0000}"/>
    <cellStyle name="Currency 5 5 5 2" xfId="31020" xr:uid="{00000000-0005-0000-0000-0000231F0000}"/>
    <cellStyle name="Currency 5 5 6" xfId="7973" xr:uid="{00000000-0005-0000-0000-0000241F0000}"/>
    <cellStyle name="Currency 5 5 6 2" xfId="31021" xr:uid="{00000000-0005-0000-0000-0000241F0000}"/>
    <cellStyle name="Currency 5 5 7" xfId="7974" xr:uid="{00000000-0005-0000-0000-0000251F0000}"/>
    <cellStyle name="Currency 5 5 7 2" xfId="31022" xr:uid="{00000000-0005-0000-0000-0000251F0000}"/>
    <cellStyle name="Currency 5 5 8" xfId="7975" xr:uid="{00000000-0005-0000-0000-0000261F0000}"/>
    <cellStyle name="Currency 5 5 8 2" xfId="31023" xr:uid="{00000000-0005-0000-0000-0000261F0000}"/>
    <cellStyle name="Currency 5 5 9" xfId="7976" xr:uid="{00000000-0005-0000-0000-0000271F0000}"/>
    <cellStyle name="Currency 5 5 9 2" xfId="31024" xr:uid="{00000000-0005-0000-0000-0000271F0000}"/>
    <cellStyle name="Currency 5 50" xfId="7977" xr:uid="{00000000-0005-0000-0000-0000281F0000}"/>
    <cellStyle name="Currency 5 50 2" xfId="31025" xr:uid="{00000000-0005-0000-0000-0000281F0000}"/>
    <cellStyle name="Currency 5 51" xfId="7978" xr:uid="{00000000-0005-0000-0000-0000291F0000}"/>
    <cellStyle name="Currency 5 51 2" xfId="31026" xr:uid="{00000000-0005-0000-0000-0000291F0000}"/>
    <cellStyle name="Currency 5 52" xfId="7979" xr:uid="{00000000-0005-0000-0000-00002A1F0000}"/>
    <cellStyle name="Currency 5 52 2" xfId="31027" xr:uid="{00000000-0005-0000-0000-00002A1F0000}"/>
    <cellStyle name="Currency 5 53" xfId="7980" xr:uid="{00000000-0005-0000-0000-00002B1F0000}"/>
    <cellStyle name="Currency 5 53 2" xfId="31028" xr:uid="{00000000-0005-0000-0000-00002B1F0000}"/>
    <cellStyle name="Currency 5 54" xfId="7981" xr:uid="{00000000-0005-0000-0000-00002C1F0000}"/>
    <cellStyle name="Currency 5 54 2" xfId="31029" xr:uid="{00000000-0005-0000-0000-00002C1F0000}"/>
    <cellStyle name="Currency 5 55" xfId="7982" xr:uid="{00000000-0005-0000-0000-00002D1F0000}"/>
    <cellStyle name="Currency 5 55 2" xfId="31030" xr:uid="{00000000-0005-0000-0000-00002D1F0000}"/>
    <cellStyle name="Currency 5 56" xfId="7983" xr:uid="{00000000-0005-0000-0000-00002E1F0000}"/>
    <cellStyle name="Currency 5 56 2" xfId="31031" xr:uid="{00000000-0005-0000-0000-00002E1F0000}"/>
    <cellStyle name="Currency 5 57" xfId="7984" xr:uid="{00000000-0005-0000-0000-00002F1F0000}"/>
    <cellStyle name="Currency 5 57 2" xfId="31032" xr:uid="{00000000-0005-0000-0000-00002F1F0000}"/>
    <cellStyle name="Currency 5 58" xfId="7985" xr:uid="{00000000-0005-0000-0000-0000301F0000}"/>
    <cellStyle name="Currency 5 58 2" xfId="31033" xr:uid="{00000000-0005-0000-0000-0000301F0000}"/>
    <cellStyle name="Currency 5 59" xfId="7986" xr:uid="{00000000-0005-0000-0000-0000311F0000}"/>
    <cellStyle name="Currency 5 59 2" xfId="31034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0 2" xfId="31036" xr:uid="{00000000-0005-0000-0000-0000331F0000}"/>
    <cellStyle name="Currency 5 6 11" xfId="7989" xr:uid="{00000000-0005-0000-0000-0000341F0000}"/>
    <cellStyle name="Currency 5 6 11 2" xfId="31037" xr:uid="{00000000-0005-0000-0000-0000341F0000}"/>
    <cellStyle name="Currency 5 6 12" xfId="7990" xr:uid="{00000000-0005-0000-0000-0000351F0000}"/>
    <cellStyle name="Currency 5 6 12 2" xfId="31038" xr:uid="{00000000-0005-0000-0000-0000351F0000}"/>
    <cellStyle name="Currency 5 6 13" xfId="31035" xr:uid="{00000000-0005-0000-0000-0000321F0000}"/>
    <cellStyle name="Currency 5 6 2" xfId="7991" xr:uid="{00000000-0005-0000-0000-0000361F0000}"/>
    <cellStyle name="Currency 5 6 2 2" xfId="31039" xr:uid="{00000000-0005-0000-0000-0000361F0000}"/>
    <cellStyle name="Currency 5 6 3" xfId="7992" xr:uid="{00000000-0005-0000-0000-0000371F0000}"/>
    <cellStyle name="Currency 5 6 3 2" xfId="31040" xr:uid="{00000000-0005-0000-0000-0000371F0000}"/>
    <cellStyle name="Currency 5 6 4" xfId="7993" xr:uid="{00000000-0005-0000-0000-0000381F0000}"/>
    <cellStyle name="Currency 5 6 4 2" xfId="31041" xr:uid="{00000000-0005-0000-0000-0000381F0000}"/>
    <cellStyle name="Currency 5 6 5" xfId="7994" xr:uid="{00000000-0005-0000-0000-0000391F0000}"/>
    <cellStyle name="Currency 5 6 5 2" xfId="31042" xr:uid="{00000000-0005-0000-0000-0000391F0000}"/>
    <cellStyle name="Currency 5 6 6" xfId="7995" xr:uid="{00000000-0005-0000-0000-00003A1F0000}"/>
    <cellStyle name="Currency 5 6 6 2" xfId="31043" xr:uid="{00000000-0005-0000-0000-00003A1F0000}"/>
    <cellStyle name="Currency 5 6 7" xfId="7996" xr:uid="{00000000-0005-0000-0000-00003B1F0000}"/>
    <cellStyle name="Currency 5 6 7 2" xfId="31044" xr:uid="{00000000-0005-0000-0000-00003B1F0000}"/>
    <cellStyle name="Currency 5 6 8" xfId="7997" xr:uid="{00000000-0005-0000-0000-00003C1F0000}"/>
    <cellStyle name="Currency 5 6 8 2" xfId="31045" xr:uid="{00000000-0005-0000-0000-00003C1F0000}"/>
    <cellStyle name="Currency 5 6 9" xfId="7998" xr:uid="{00000000-0005-0000-0000-00003D1F0000}"/>
    <cellStyle name="Currency 5 6 9 2" xfId="31046" xr:uid="{00000000-0005-0000-0000-00003D1F0000}"/>
    <cellStyle name="Currency 5 60" xfId="7999" xr:uid="{00000000-0005-0000-0000-00003E1F0000}"/>
    <cellStyle name="Currency 5 60 2" xfId="31047" xr:uid="{00000000-0005-0000-0000-00003E1F0000}"/>
    <cellStyle name="Currency 5 61" xfId="8000" xr:uid="{00000000-0005-0000-0000-00003F1F0000}"/>
    <cellStyle name="Currency 5 61 2" xfId="31048" xr:uid="{00000000-0005-0000-0000-00003F1F0000}"/>
    <cellStyle name="Currency 5 62" xfId="8001" xr:uid="{00000000-0005-0000-0000-0000401F0000}"/>
    <cellStyle name="Currency 5 62 2" xfId="31049" xr:uid="{00000000-0005-0000-0000-0000401F0000}"/>
    <cellStyle name="Currency 5 63" xfId="8002" xr:uid="{00000000-0005-0000-0000-0000411F0000}"/>
    <cellStyle name="Currency 5 63 2" xfId="31050" xr:uid="{00000000-0005-0000-0000-0000411F0000}"/>
    <cellStyle name="Currency 5 64" xfId="8003" xr:uid="{00000000-0005-0000-0000-0000421F0000}"/>
    <cellStyle name="Currency 5 64 2" xfId="31051" xr:uid="{00000000-0005-0000-0000-0000421F0000}"/>
    <cellStyle name="Currency 5 65" xfId="8004" xr:uid="{00000000-0005-0000-0000-0000431F0000}"/>
    <cellStyle name="Currency 5 65 2" xfId="31052" xr:uid="{00000000-0005-0000-0000-0000431F0000}"/>
    <cellStyle name="Currency 5 66" xfId="8005" xr:uid="{00000000-0005-0000-0000-0000441F0000}"/>
    <cellStyle name="Currency 5 66 2" xfId="31053" xr:uid="{00000000-0005-0000-0000-0000441F0000}"/>
    <cellStyle name="Currency 5 67" xfId="8006" xr:uid="{00000000-0005-0000-0000-0000451F0000}"/>
    <cellStyle name="Currency 5 67 2" xfId="31054" xr:uid="{00000000-0005-0000-0000-0000451F0000}"/>
    <cellStyle name="Currency 5 68" xfId="8007" xr:uid="{00000000-0005-0000-0000-0000461F0000}"/>
    <cellStyle name="Currency 5 68 2" xfId="31055" xr:uid="{00000000-0005-0000-0000-0000461F0000}"/>
    <cellStyle name="Currency 5 69" xfId="8008" xr:uid="{00000000-0005-0000-0000-0000471F0000}"/>
    <cellStyle name="Currency 5 69 2" xfId="31056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0 2" xfId="31058" xr:uid="{00000000-0005-0000-0000-0000491F0000}"/>
    <cellStyle name="Currency 5 7 11" xfId="8011" xr:uid="{00000000-0005-0000-0000-00004A1F0000}"/>
    <cellStyle name="Currency 5 7 11 2" xfId="31059" xr:uid="{00000000-0005-0000-0000-00004A1F0000}"/>
    <cellStyle name="Currency 5 7 12" xfId="8012" xr:uid="{00000000-0005-0000-0000-00004B1F0000}"/>
    <cellStyle name="Currency 5 7 12 2" xfId="31060" xr:uid="{00000000-0005-0000-0000-00004B1F0000}"/>
    <cellStyle name="Currency 5 7 13" xfId="31057" xr:uid="{00000000-0005-0000-0000-0000481F0000}"/>
    <cellStyle name="Currency 5 7 2" xfId="8013" xr:uid="{00000000-0005-0000-0000-00004C1F0000}"/>
    <cellStyle name="Currency 5 7 2 2" xfId="31061" xr:uid="{00000000-0005-0000-0000-00004C1F0000}"/>
    <cellStyle name="Currency 5 7 3" xfId="8014" xr:uid="{00000000-0005-0000-0000-00004D1F0000}"/>
    <cellStyle name="Currency 5 7 3 2" xfId="31062" xr:uid="{00000000-0005-0000-0000-00004D1F0000}"/>
    <cellStyle name="Currency 5 7 4" xfId="8015" xr:uid="{00000000-0005-0000-0000-00004E1F0000}"/>
    <cellStyle name="Currency 5 7 4 2" xfId="31063" xr:uid="{00000000-0005-0000-0000-00004E1F0000}"/>
    <cellStyle name="Currency 5 7 5" xfId="8016" xr:uid="{00000000-0005-0000-0000-00004F1F0000}"/>
    <cellStyle name="Currency 5 7 5 2" xfId="31064" xr:uid="{00000000-0005-0000-0000-00004F1F0000}"/>
    <cellStyle name="Currency 5 7 6" xfId="8017" xr:uid="{00000000-0005-0000-0000-0000501F0000}"/>
    <cellStyle name="Currency 5 7 6 2" xfId="31065" xr:uid="{00000000-0005-0000-0000-0000501F0000}"/>
    <cellStyle name="Currency 5 7 7" xfId="8018" xr:uid="{00000000-0005-0000-0000-0000511F0000}"/>
    <cellStyle name="Currency 5 7 7 2" xfId="31066" xr:uid="{00000000-0005-0000-0000-0000511F0000}"/>
    <cellStyle name="Currency 5 7 8" xfId="8019" xr:uid="{00000000-0005-0000-0000-0000521F0000}"/>
    <cellStyle name="Currency 5 7 8 2" xfId="31067" xr:uid="{00000000-0005-0000-0000-0000521F0000}"/>
    <cellStyle name="Currency 5 7 9" xfId="8020" xr:uid="{00000000-0005-0000-0000-0000531F0000}"/>
    <cellStyle name="Currency 5 7 9 2" xfId="31068" xr:uid="{00000000-0005-0000-0000-0000531F0000}"/>
    <cellStyle name="Currency 5 70" xfId="8021" xr:uid="{00000000-0005-0000-0000-0000541F0000}"/>
    <cellStyle name="Currency 5 70 2" xfId="31069" xr:uid="{00000000-0005-0000-0000-0000541F0000}"/>
    <cellStyle name="Currency 5 71" xfId="8022" xr:uid="{00000000-0005-0000-0000-0000551F0000}"/>
    <cellStyle name="Currency 5 71 2" xfId="31070" xr:uid="{00000000-0005-0000-0000-0000551F0000}"/>
    <cellStyle name="Currency 5 72" xfId="8023" xr:uid="{00000000-0005-0000-0000-0000561F0000}"/>
    <cellStyle name="Currency 5 72 2" xfId="31071" xr:uid="{00000000-0005-0000-0000-0000561F0000}"/>
    <cellStyle name="Currency 5 73" xfId="8024" xr:uid="{00000000-0005-0000-0000-0000571F0000}"/>
    <cellStyle name="Currency 5 73 2" xfId="31072" xr:uid="{00000000-0005-0000-0000-0000571F0000}"/>
    <cellStyle name="Currency 5 74" xfId="8025" xr:uid="{00000000-0005-0000-0000-0000581F0000}"/>
    <cellStyle name="Currency 5 74 2" xfId="31073" xr:uid="{00000000-0005-0000-0000-0000581F0000}"/>
    <cellStyle name="Currency 5 75" xfId="8026" xr:uid="{00000000-0005-0000-0000-0000591F0000}"/>
    <cellStyle name="Currency 5 75 2" xfId="31074" xr:uid="{00000000-0005-0000-0000-0000591F0000}"/>
    <cellStyle name="Currency 5 76" xfId="8027" xr:uid="{00000000-0005-0000-0000-00005A1F0000}"/>
    <cellStyle name="Currency 5 76 2" xfId="31075" xr:uid="{00000000-0005-0000-0000-00005A1F0000}"/>
    <cellStyle name="Currency 5 77" xfId="8028" xr:uid="{00000000-0005-0000-0000-00005B1F0000}"/>
    <cellStyle name="Currency 5 77 2" xfId="31076" xr:uid="{00000000-0005-0000-0000-00005B1F0000}"/>
    <cellStyle name="Currency 5 78" xfId="8029" xr:uid="{00000000-0005-0000-0000-00005C1F0000}"/>
    <cellStyle name="Currency 5 78 2" xfId="31077" xr:uid="{00000000-0005-0000-0000-00005C1F0000}"/>
    <cellStyle name="Currency 5 79" xfId="8030" xr:uid="{00000000-0005-0000-0000-00005D1F0000}"/>
    <cellStyle name="Currency 5 79 2" xfId="31078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0 2" xfId="31080" xr:uid="{00000000-0005-0000-0000-00005F1F0000}"/>
    <cellStyle name="Currency 5 8 11" xfId="8033" xr:uid="{00000000-0005-0000-0000-0000601F0000}"/>
    <cellStyle name="Currency 5 8 11 2" xfId="31081" xr:uid="{00000000-0005-0000-0000-0000601F0000}"/>
    <cellStyle name="Currency 5 8 12" xfId="8034" xr:uid="{00000000-0005-0000-0000-0000611F0000}"/>
    <cellStyle name="Currency 5 8 12 2" xfId="31082" xr:uid="{00000000-0005-0000-0000-0000611F0000}"/>
    <cellStyle name="Currency 5 8 13" xfId="31079" xr:uid="{00000000-0005-0000-0000-00005E1F0000}"/>
    <cellStyle name="Currency 5 8 2" xfId="8035" xr:uid="{00000000-0005-0000-0000-0000621F0000}"/>
    <cellStyle name="Currency 5 8 2 2" xfId="31083" xr:uid="{00000000-0005-0000-0000-0000621F0000}"/>
    <cellStyle name="Currency 5 8 3" xfId="8036" xr:uid="{00000000-0005-0000-0000-0000631F0000}"/>
    <cellStyle name="Currency 5 8 3 2" xfId="31084" xr:uid="{00000000-0005-0000-0000-0000631F0000}"/>
    <cellStyle name="Currency 5 8 4" xfId="8037" xr:uid="{00000000-0005-0000-0000-0000641F0000}"/>
    <cellStyle name="Currency 5 8 4 2" xfId="31085" xr:uid="{00000000-0005-0000-0000-0000641F0000}"/>
    <cellStyle name="Currency 5 8 5" xfId="8038" xr:uid="{00000000-0005-0000-0000-0000651F0000}"/>
    <cellStyle name="Currency 5 8 5 2" xfId="31086" xr:uid="{00000000-0005-0000-0000-0000651F0000}"/>
    <cellStyle name="Currency 5 8 6" xfId="8039" xr:uid="{00000000-0005-0000-0000-0000661F0000}"/>
    <cellStyle name="Currency 5 8 6 2" xfId="31087" xr:uid="{00000000-0005-0000-0000-0000661F0000}"/>
    <cellStyle name="Currency 5 8 7" xfId="8040" xr:uid="{00000000-0005-0000-0000-0000671F0000}"/>
    <cellStyle name="Currency 5 8 7 2" xfId="31088" xr:uid="{00000000-0005-0000-0000-0000671F0000}"/>
    <cellStyle name="Currency 5 8 8" xfId="8041" xr:uid="{00000000-0005-0000-0000-0000681F0000}"/>
    <cellStyle name="Currency 5 8 8 2" xfId="31089" xr:uid="{00000000-0005-0000-0000-0000681F0000}"/>
    <cellStyle name="Currency 5 8 9" xfId="8042" xr:uid="{00000000-0005-0000-0000-0000691F0000}"/>
    <cellStyle name="Currency 5 8 9 2" xfId="31090" xr:uid="{00000000-0005-0000-0000-0000691F0000}"/>
    <cellStyle name="Currency 5 80" xfId="8043" xr:uid="{00000000-0005-0000-0000-00006A1F0000}"/>
    <cellStyle name="Currency 5 80 2" xfId="31091" xr:uid="{00000000-0005-0000-0000-00006A1F0000}"/>
    <cellStyle name="Currency 5 81" xfId="8044" xr:uid="{00000000-0005-0000-0000-00006B1F0000}"/>
    <cellStyle name="Currency 5 81 2" xfId="31092" xr:uid="{00000000-0005-0000-0000-00006B1F0000}"/>
    <cellStyle name="Currency 5 82" xfId="8045" xr:uid="{00000000-0005-0000-0000-00006C1F0000}"/>
    <cellStyle name="Currency 5 82 2" xfId="31093" xr:uid="{00000000-0005-0000-0000-00006C1F0000}"/>
    <cellStyle name="Currency 5 83" xfId="8046" xr:uid="{00000000-0005-0000-0000-00006D1F0000}"/>
    <cellStyle name="Currency 5 83 2" xfId="31094" xr:uid="{00000000-0005-0000-0000-00006D1F0000}"/>
    <cellStyle name="Currency 5 84" xfId="8047" xr:uid="{00000000-0005-0000-0000-00006E1F0000}"/>
    <cellStyle name="Currency 5 84 2" xfId="31095" xr:uid="{00000000-0005-0000-0000-00006E1F0000}"/>
    <cellStyle name="Currency 5 85" xfId="8048" xr:uid="{00000000-0005-0000-0000-00006F1F0000}"/>
    <cellStyle name="Currency 5 85 2" xfId="31096" xr:uid="{00000000-0005-0000-0000-00006F1F0000}"/>
    <cellStyle name="Currency 5 86" xfId="8049" xr:uid="{00000000-0005-0000-0000-0000701F0000}"/>
    <cellStyle name="Currency 5 86 2" xfId="31097" xr:uid="{00000000-0005-0000-0000-0000701F0000}"/>
    <cellStyle name="Currency 5 87" xfId="8050" xr:uid="{00000000-0005-0000-0000-0000711F0000}"/>
    <cellStyle name="Currency 5 87 2" xfId="31098" xr:uid="{00000000-0005-0000-0000-0000711F0000}"/>
    <cellStyle name="Currency 5 88" xfId="8051" xr:uid="{00000000-0005-0000-0000-0000721F0000}"/>
    <cellStyle name="Currency 5 88 2" xfId="31099" xr:uid="{00000000-0005-0000-0000-0000721F0000}"/>
    <cellStyle name="Currency 5 89" xfId="8052" xr:uid="{00000000-0005-0000-0000-0000731F0000}"/>
    <cellStyle name="Currency 5 89 2" xfId="31100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0 2" xfId="31102" xr:uid="{00000000-0005-0000-0000-0000751F0000}"/>
    <cellStyle name="Currency 5 9 11" xfId="8055" xr:uid="{00000000-0005-0000-0000-0000761F0000}"/>
    <cellStyle name="Currency 5 9 11 2" xfId="31103" xr:uid="{00000000-0005-0000-0000-0000761F0000}"/>
    <cellStyle name="Currency 5 9 12" xfId="8056" xr:uid="{00000000-0005-0000-0000-0000771F0000}"/>
    <cellStyle name="Currency 5 9 12 2" xfId="31104" xr:uid="{00000000-0005-0000-0000-0000771F0000}"/>
    <cellStyle name="Currency 5 9 13" xfId="31101" xr:uid="{00000000-0005-0000-0000-0000741F0000}"/>
    <cellStyle name="Currency 5 9 2" xfId="8057" xr:uid="{00000000-0005-0000-0000-0000781F0000}"/>
    <cellStyle name="Currency 5 9 2 2" xfId="31105" xr:uid="{00000000-0005-0000-0000-0000781F0000}"/>
    <cellStyle name="Currency 5 9 3" xfId="8058" xr:uid="{00000000-0005-0000-0000-0000791F0000}"/>
    <cellStyle name="Currency 5 9 3 2" xfId="31106" xr:uid="{00000000-0005-0000-0000-0000791F0000}"/>
    <cellStyle name="Currency 5 9 4" xfId="8059" xr:uid="{00000000-0005-0000-0000-00007A1F0000}"/>
    <cellStyle name="Currency 5 9 4 2" xfId="31107" xr:uid="{00000000-0005-0000-0000-00007A1F0000}"/>
    <cellStyle name="Currency 5 9 5" xfId="8060" xr:uid="{00000000-0005-0000-0000-00007B1F0000}"/>
    <cellStyle name="Currency 5 9 5 2" xfId="31108" xr:uid="{00000000-0005-0000-0000-00007B1F0000}"/>
    <cellStyle name="Currency 5 9 6" xfId="8061" xr:uid="{00000000-0005-0000-0000-00007C1F0000}"/>
    <cellStyle name="Currency 5 9 6 2" xfId="31109" xr:uid="{00000000-0005-0000-0000-00007C1F0000}"/>
    <cellStyle name="Currency 5 9 7" xfId="8062" xr:uid="{00000000-0005-0000-0000-00007D1F0000}"/>
    <cellStyle name="Currency 5 9 7 2" xfId="31110" xr:uid="{00000000-0005-0000-0000-00007D1F0000}"/>
    <cellStyle name="Currency 5 9 8" xfId="8063" xr:uid="{00000000-0005-0000-0000-00007E1F0000}"/>
    <cellStyle name="Currency 5 9 8 2" xfId="31111" xr:uid="{00000000-0005-0000-0000-00007E1F0000}"/>
    <cellStyle name="Currency 5 9 9" xfId="8064" xr:uid="{00000000-0005-0000-0000-00007F1F0000}"/>
    <cellStyle name="Currency 5 9 9 2" xfId="31112" xr:uid="{00000000-0005-0000-0000-00007F1F0000}"/>
    <cellStyle name="Currency 5 90" xfId="8065" xr:uid="{00000000-0005-0000-0000-0000801F0000}"/>
    <cellStyle name="Currency 5 90 2" xfId="31113" xr:uid="{00000000-0005-0000-0000-0000801F0000}"/>
    <cellStyle name="Currency 5 91" xfId="8066" xr:uid="{00000000-0005-0000-0000-0000811F0000}"/>
    <cellStyle name="Currency 5 91 2" xfId="31114" xr:uid="{00000000-0005-0000-0000-0000811F0000}"/>
    <cellStyle name="Currency 5 92" xfId="30671" xr:uid="{00000000-0005-0000-0000-0000C61D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0 2" xfId="31117" xr:uid="{00000000-0005-0000-0000-0000841F0000}"/>
    <cellStyle name="Currency 6 10 11" xfId="8070" xr:uid="{00000000-0005-0000-0000-0000851F0000}"/>
    <cellStyle name="Currency 6 10 11 2" xfId="31118" xr:uid="{00000000-0005-0000-0000-0000851F0000}"/>
    <cellStyle name="Currency 6 10 12" xfId="8071" xr:uid="{00000000-0005-0000-0000-0000861F0000}"/>
    <cellStyle name="Currency 6 10 12 2" xfId="31119" xr:uid="{00000000-0005-0000-0000-0000861F0000}"/>
    <cellStyle name="Currency 6 10 13" xfId="31116" xr:uid="{00000000-0005-0000-0000-0000831F0000}"/>
    <cellStyle name="Currency 6 10 2" xfId="8072" xr:uid="{00000000-0005-0000-0000-0000871F0000}"/>
    <cellStyle name="Currency 6 10 2 2" xfId="31120" xr:uid="{00000000-0005-0000-0000-0000871F0000}"/>
    <cellStyle name="Currency 6 10 3" xfId="8073" xr:uid="{00000000-0005-0000-0000-0000881F0000}"/>
    <cellStyle name="Currency 6 10 3 2" xfId="31121" xr:uid="{00000000-0005-0000-0000-0000881F0000}"/>
    <cellStyle name="Currency 6 10 4" xfId="8074" xr:uid="{00000000-0005-0000-0000-0000891F0000}"/>
    <cellStyle name="Currency 6 10 4 2" xfId="31122" xr:uid="{00000000-0005-0000-0000-0000891F0000}"/>
    <cellStyle name="Currency 6 10 5" xfId="8075" xr:uid="{00000000-0005-0000-0000-00008A1F0000}"/>
    <cellStyle name="Currency 6 10 5 2" xfId="31123" xr:uid="{00000000-0005-0000-0000-00008A1F0000}"/>
    <cellStyle name="Currency 6 10 6" xfId="8076" xr:uid="{00000000-0005-0000-0000-00008B1F0000}"/>
    <cellStyle name="Currency 6 10 6 2" xfId="31124" xr:uid="{00000000-0005-0000-0000-00008B1F0000}"/>
    <cellStyle name="Currency 6 10 7" xfId="8077" xr:uid="{00000000-0005-0000-0000-00008C1F0000}"/>
    <cellStyle name="Currency 6 10 7 2" xfId="31125" xr:uid="{00000000-0005-0000-0000-00008C1F0000}"/>
    <cellStyle name="Currency 6 10 8" xfId="8078" xr:uid="{00000000-0005-0000-0000-00008D1F0000}"/>
    <cellStyle name="Currency 6 10 8 2" xfId="31126" xr:uid="{00000000-0005-0000-0000-00008D1F0000}"/>
    <cellStyle name="Currency 6 10 9" xfId="8079" xr:uid="{00000000-0005-0000-0000-00008E1F0000}"/>
    <cellStyle name="Currency 6 10 9 2" xfId="31127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0 2" xfId="31129" xr:uid="{00000000-0005-0000-0000-0000901F0000}"/>
    <cellStyle name="Currency 6 11 11" xfId="8082" xr:uid="{00000000-0005-0000-0000-0000911F0000}"/>
    <cellStyle name="Currency 6 11 11 2" xfId="31130" xr:uid="{00000000-0005-0000-0000-0000911F0000}"/>
    <cellStyle name="Currency 6 11 12" xfId="8083" xr:uid="{00000000-0005-0000-0000-0000921F0000}"/>
    <cellStyle name="Currency 6 11 12 2" xfId="31131" xr:uid="{00000000-0005-0000-0000-0000921F0000}"/>
    <cellStyle name="Currency 6 11 13" xfId="31128" xr:uid="{00000000-0005-0000-0000-00008F1F0000}"/>
    <cellStyle name="Currency 6 11 2" xfId="8084" xr:uid="{00000000-0005-0000-0000-0000931F0000}"/>
    <cellStyle name="Currency 6 11 2 2" xfId="31132" xr:uid="{00000000-0005-0000-0000-0000931F0000}"/>
    <cellStyle name="Currency 6 11 3" xfId="8085" xr:uid="{00000000-0005-0000-0000-0000941F0000}"/>
    <cellStyle name="Currency 6 11 3 2" xfId="31133" xr:uid="{00000000-0005-0000-0000-0000941F0000}"/>
    <cellStyle name="Currency 6 11 4" xfId="8086" xr:uid="{00000000-0005-0000-0000-0000951F0000}"/>
    <cellStyle name="Currency 6 11 4 2" xfId="31134" xr:uid="{00000000-0005-0000-0000-0000951F0000}"/>
    <cellStyle name="Currency 6 11 5" xfId="8087" xr:uid="{00000000-0005-0000-0000-0000961F0000}"/>
    <cellStyle name="Currency 6 11 5 2" xfId="31135" xr:uid="{00000000-0005-0000-0000-0000961F0000}"/>
    <cellStyle name="Currency 6 11 6" xfId="8088" xr:uid="{00000000-0005-0000-0000-0000971F0000}"/>
    <cellStyle name="Currency 6 11 6 2" xfId="31136" xr:uid="{00000000-0005-0000-0000-0000971F0000}"/>
    <cellStyle name="Currency 6 11 7" xfId="8089" xr:uid="{00000000-0005-0000-0000-0000981F0000}"/>
    <cellStyle name="Currency 6 11 7 2" xfId="31137" xr:uid="{00000000-0005-0000-0000-0000981F0000}"/>
    <cellStyle name="Currency 6 11 8" xfId="8090" xr:uid="{00000000-0005-0000-0000-0000991F0000}"/>
    <cellStyle name="Currency 6 11 8 2" xfId="31138" xr:uid="{00000000-0005-0000-0000-0000991F0000}"/>
    <cellStyle name="Currency 6 11 9" xfId="8091" xr:uid="{00000000-0005-0000-0000-00009A1F0000}"/>
    <cellStyle name="Currency 6 11 9 2" xfId="31139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0 2" xfId="31141" xr:uid="{00000000-0005-0000-0000-00009C1F0000}"/>
    <cellStyle name="Currency 6 12 11" xfId="8094" xr:uid="{00000000-0005-0000-0000-00009D1F0000}"/>
    <cellStyle name="Currency 6 12 11 2" xfId="31142" xr:uid="{00000000-0005-0000-0000-00009D1F0000}"/>
    <cellStyle name="Currency 6 12 12" xfId="8095" xr:uid="{00000000-0005-0000-0000-00009E1F0000}"/>
    <cellStyle name="Currency 6 12 12 2" xfId="31143" xr:uid="{00000000-0005-0000-0000-00009E1F0000}"/>
    <cellStyle name="Currency 6 12 13" xfId="31140" xr:uid="{00000000-0005-0000-0000-00009B1F0000}"/>
    <cellStyle name="Currency 6 12 2" xfId="8096" xr:uid="{00000000-0005-0000-0000-00009F1F0000}"/>
    <cellStyle name="Currency 6 12 2 2" xfId="31144" xr:uid="{00000000-0005-0000-0000-00009F1F0000}"/>
    <cellStyle name="Currency 6 12 3" xfId="8097" xr:uid="{00000000-0005-0000-0000-0000A01F0000}"/>
    <cellStyle name="Currency 6 12 3 2" xfId="31145" xr:uid="{00000000-0005-0000-0000-0000A01F0000}"/>
    <cellStyle name="Currency 6 12 4" xfId="8098" xr:uid="{00000000-0005-0000-0000-0000A11F0000}"/>
    <cellStyle name="Currency 6 12 4 2" xfId="31146" xr:uid="{00000000-0005-0000-0000-0000A11F0000}"/>
    <cellStyle name="Currency 6 12 5" xfId="8099" xr:uid="{00000000-0005-0000-0000-0000A21F0000}"/>
    <cellStyle name="Currency 6 12 5 2" xfId="31147" xr:uid="{00000000-0005-0000-0000-0000A21F0000}"/>
    <cellStyle name="Currency 6 12 6" xfId="8100" xr:uid="{00000000-0005-0000-0000-0000A31F0000}"/>
    <cellStyle name="Currency 6 12 6 2" xfId="31148" xr:uid="{00000000-0005-0000-0000-0000A31F0000}"/>
    <cellStyle name="Currency 6 12 7" xfId="8101" xr:uid="{00000000-0005-0000-0000-0000A41F0000}"/>
    <cellStyle name="Currency 6 12 7 2" xfId="31149" xr:uid="{00000000-0005-0000-0000-0000A41F0000}"/>
    <cellStyle name="Currency 6 12 8" xfId="8102" xr:uid="{00000000-0005-0000-0000-0000A51F0000}"/>
    <cellStyle name="Currency 6 12 8 2" xfId="31150" xr:uid="{00000000-0005-0000-0000-0000A51F0000}"/>
    <cellStyle name="Currency 6 12 9" xfId="8103" xr:uid="{00000000-0005-0000-0000-0000A61F0000}"/>
    <cellStyle name="Currency 6 12 9 2" xfId="31151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0 2" xfId="31153" xr:uid="{00000000-0005-0000-0000-0000A81F0000}"/>
    <cellStyle name="Currency 6 13 11" xfId="8106" xr:uid="{00000000-0005-0000-0000-0000A91F0000}"/>
    <cellStyle name="Currency 6 13 11 2" xfId="31154" xr:uid="{00000000-0005-0000-0000-0000A91F0000}"/>
    <cellStyle name="Currency 6 13 12" xfId="8107" xr:uid="{00000000-0005-0000-0000-0000AA1F0000}"/>
    <cellStyle name="Currency 6 13 12 2" xfId="31155" xr:uid="{00000000-0005-0000-0000-0000AA1F0000}"/>
    <cellStyle name="Currency 6 13 13" xfId="31152" xr:uid="{00000000-0005-0000-0000-0000A71F0000}"/>
    <cellStyle name="Currency 6 13 2" xfId="8108" xr:uid="{00000000-0005-0000-0000-0000AB1F0000}"/>
    <cellStyle name="Currency 6 13 2 2" xfId="31156" xr:uid="{00000000-0005-0000-0000-0000AB1F0000}"/>
    <cellStyle name="Currency 6 13 3" xfId="8109" xr:uid="{00000000-0005-0000-0000-0000AC1F0000}"/>
    <cellStyle name="Currency 6 13 3 2" xfId="31157" xr:uid="{00000000-0005-0000-0000-0000AC1F0000}"/>
    <cellStyle name="Currency 6 13 4" xfId="8110" xr:uid="{00000000-0005-0000-0000-0000AD1F0000}"/>
    <cellStyle name="Currency 6 13 4 2" xfId="31158" xr:uid="{00000000-0005-0000-0000-0000AD1F0000}"/>
    <cellStyle name="Currency 6 13 5" xfId="8111" xr:uid="{00000000-0005-0000-0000-0000AE1F0000}"/>
    <cellStyle name="Currency 6 13 5 2" xfId="31159" xr:uid="{00000000-0005-0000-0000-0000AE1F0000}"/>
    <cellStyle name="Currency 6 13 6" xfId="8112" xr:uid="{00000000-0005-0000-0000-0000AF1F0000}"/>
    <cellStyle name="Currency 6 13 6 2" xfId="31160" xr:uid="{00000000-0005-0000-0000-0000AF1F0000}"/>
    <cellStyle name="Currency 6 13 7" xfId="8113" xr:uid="{00000000-0005-0000-0000-0000B01F0000}"/>
    <cellStyle name="Currency 6 13 7 2" xfId="31161" xr:uid="{00000000-0005-0000-0000-0000B01F0000}"/>
    <cellStyle name="Currency 6 13 8" xfId="8114" xr:uid="{00000000-0005-0000-0000-0000B11F0000}"/>
    <cellStyle name="Currency 6 13 8 2" xfId="31162" xr:uid="{00000000-0005-0000-0000-0000B11F0000}"/>
    <cellStyle name="Currency 6 13 9" xfId="8115" xr:uid="{00000000-0005-0000-0000-0000B21F0000}"/>
    <cellStyle name="Currency 6 13 9 2" xfId="31163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0 2" xfId="31165" xr:uid="{00000000-0005-0000-0000-0000B41F0000}"/>
    <cellStyle name="Currency 6 14 11" xfId="8118" xr:uid="{00000000-0005-0000-0000-0000B51F0000}"/>
    <cellStyle name="Currency 6 14 11 2" xfId="31166" xr:uid="{00000000-0005-0000-0000-0000B51F0000}"/>
    <cellStyle name="Currency 6 14 12" xfId="8119" xr:uid="{00000000-0005-0000-0000-0000B61F0000}"/>
    <cellStyle name="Currency 6 14 12 2" xfId="31167" xr:uid="{00000000-0005-0000-0000-0000B61F0000}"/>
    <cellStyle name="Currency 6 14 13" xfId="31164" xr:uid="{00000000-0005-0000-0000-0000B31F0000}"/>
    <cellStyle name="Currency 6 14 2" xfId="8120" xr:uid="{00000000-0005-0000-0000-0000B71F0000}"/>
    <cellStyle name="Currency 6 14 2 2" xfId="31168" xr:uid="{00000000-0005-0000-0000-0000B71F0000}"/>
    <cellStyle name="Currency 6 14 3" xfId="8121" xr:uid="{00000000-0005-0000-0000-0000B81F0000}"/>
    <cellStyle name="Currency 6 14 3 2" xfId="31169" xr:uid="{00000000-0005-0000-0000-0000B81F0000}"/>
    <cellStyle name="Currency 6 14 4" xfId="8122" xr:uid="{00000000-0005-0000-0000-0000B91F0000}"/>
    <cellStyle name="Currency 6 14 4 2" xfId="31170" xr:uid="{00000000-0005-0000-0000-0000B91F0000}"/>
    <cellStyle name="Currency 6 14 5" xfId="8123" xr:uid="{00000000-0005-0000-0000-0000BA1F0000}"/>
    <cellStyle name="Currency 6 14 5 2" xfId="31171" xr:uid="{00000000-0005-0000-0000-0000BA1F0000}"/>
    <cellStyle name="Currency 6 14 6" xfId="8124" xr:uid="{00000000-0005-0000-0000-0000BB1F0000}"/>
    <cellStyle name="Currency 6 14 6 2" xfId="31172" xr:uid="{00000000-0005-0000-0000-0000BB1F0000}"/>
    <cellStyle name="Currency 6 14 7" xfId="8125" xr:uid="{00000000-0005-0000-0000-0000BC1F0000}"/>
    <cellStyle name="Currency 6 14 7 2" xfId="31173" xr:uid="{00000000-0005-0000-0000-0000BC1F0000}"/>
    <cellStyle name="Currency 6 14 8" xfId="8126" xr:uid="{00000000-0005-0000-0000-0000BD1F0000}"/>
    <cellStyle name="Currency 6 14 8 2" xfId="31174" xr:uid="{00000000-0005-0000-0000-0000BD1F0000}"/>
    <cellStyle name="Currency 6 14 9" xfId="8127" xr:uid="{00000000-0005-0000-0000-0000BE1F0000}"/>
    <cellStyle name="Currency 6 14 9 2" xfId="31175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0 2" xfId="31177" xr:uid="{00000000-0005-0000-0000-0000C01F0000}"/>
    <cellStyle name="Currency 6 15 11" xfId="8130" xr:uid="{00000000-0005-0000-0000-0000C11F0000}"/>
    <cellStyle name="Currency 6 15 11 2" xfId="31178" xr:uid="{00000000-0005-0000-0000-0000C11F0000}"/>
    <cellStyle name="Currency 6 15 12" xfId="8131" xr:uid="{00000000-0005-0000-0000-0000C21F0000}"/>
    <cellStyle name="Currency 6 15 12 2" xfId="31179" xr:uid="{00000000-0005-0000-0000-0000C21F0000}"/>
    <cellStyle name="Currency 6 15 13" xfId="31176" xr:uid="{00000000-0005-0000-0000-0000BF1F0000}"/>
    <cellStyle name="Currency 6 15 2" xfId="8132" xr:uid="{00000000-0005-0000-0000-0000C31F0000}"/>
    <cellStyle name="Currency 6 15 2 2" xfId="31180" xr:uid="{00000000-0005-0000-0000-0000C31F0000}"/>
    <cellStyle name="Currency 6 15 3" xfId="8133" xr:uid="{00000000-0005-0000-0000-0000C41F0000}"/>
    <cellStyle name="Currency 6 15 3 2" xfId="31181" xr:uid="{00000000-0005-0000-0000-0000C41F0000}"/>
    <cellStyle name="Currency 6 15 4" xfId="8134" xr:uid="{00000000-0005-0000-0000-0000C51F0000}"/>
    <cellStyle name="Currency 6 15 4 2" xfId="31182" xr:uid="{00000000-0005-0000-0000-0000C51F0000}"/>
    <cellStyle name="Currency 6 15 5" xfId="8135" xr:uid="{00000000-0005-0000-0000-0000C61F0000}"/>
    <cellStyle name="Currency 6 15 5 2" xfId="31183" xr:uid="{00000000-0005-0000-0000-0000C61F0000}"/>
    <cellStyle name="Currency 6 15 6" xfId="8136" xr:uid="{00000000-0005-0000-0000-0000C71F0000}"/>
    <cellStyle name="Currency 6 15 6 2" xfId="31184" xr:uid="{00000000-0005-0000-0000-0000C71F0000}"/>
    <cellStyle name="Currency 6 15 7" xfId="8137" xr:uid="{00000000-0005-0000-0000-0000C81F0000}"/>
    <cellStyle name="Currency 6 15 7 2" xfId="31185" xr:uid="{00000000-0005-0000-0000-0000C81F0000}"/>
    <cellStyle name="Currency 6 15 8" xfId="8138" xr:uid="{00000000-0005-0000-0000-0000C91F0000}"/>
    <cellStyle name="Currency 6 15 8 2" xfId="31186" xr:uid="{00000000-0005-0000-0000-0000C91F0000}"/>
    <cellStyle name="Currency 6 15 9" xfId="8139" xr:uid="{00000000-0005-0000-0000-0000CA1F0000}"/>
    <cellStyle name="Currency 6 15 9 2" xfId="31187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0 2" xfId="31189" xr:uid="{00000000-0005-0000-0000-0000CC1F0000}"/>
    <cellStyle name="Currency 6 16 11" xfId="8142" xr:uid="{00000000-0005-0000-0000-0000CD1F0000}"/>
    <cellStyle name="Currency 6 16 11 2" xfId="31190" xr:uid="{00000000-0005-0000-0000-0000CD1F0000}"/>
    <cellStyle name="Currency 6 16 12" xfId="8143" xr:uid="{00000000-0005-0000-0000-0000CE1F0000}"/>
    <cellStyle name="Currency 6 16 12 2" xfId="31191" xr:uid="{00000000-0005-0000-0000-0000CE1F0000}"/>
    <cellStyle name="Currency 6 16 13" xfId="31188" xr:uid="{00000000-0005-0000-0000-0000CB1F0000}"/>
    <cellStyle name="Currency 6 16 2" xfId="8144" xr:uid="{00000000-0005-0000-0000-0000CF1F0000}"/>
    <cellStyle name="Currency 6 16 2 2" xfId="31192" xr:uid="{00000000-0005-0000-0000-0000CF1F0000}"/>
    <cellStyle name="Currency 6 16 3" xfId="8145" xr:uid="{00000000-0005-0000-0000-0000D01F0000}"/>
    <cellStyle name="Currency 6 16 3 2" xfId="31193" xr:uid="{00000000-0005-0000-0000-0000D01F0000}"/>
    <cellStyle name="Currency 6 16 4" xfId="8146" xr:uid="{00000000-0005-0000-0000-0000D11F0000}"/>
    <cellStyle name="Currency 6 16 4 2" xfId="31194" xr:uid="{00000000-0005-0000-0000-0000D11F0000}"/>
    <cellStyle name="Currency 6 16 5" xfId="8147" xr:uid="{00000000-0005-0000-0000-0000D21F0000}"/>
    <cellStyle name="Currency 6 16 5 2" xfId="31195" xr:uid="{00000000-0005-0000-0000-0000D21F0000}"/>
    <cellStyle name="Currency 6 16 6" xfId="8148" xr:uid="{00000000-0005-0000-0000-0000D31F0000}"/>
    <cellStyle name="Currency 6 16 6 2" xfId="31196" xr:uid="{00000000-0005-0000-0000-0000D31F0000}"/>
    <cellStyle name="Currency 6 16 7" xfId="8149" xr:uid="{00000000-0005-0000-0000-0000D41F0000}"/>
    <cellStyle name="Currency 6 16 7 2" xfId="31197" xr:uid="{00000000-0005-0000-0000-0000D41F0000}"/>
    <cellStyle name="Currency 6 16 8" xfId="8150" xr:uid="{00000000-0005-0000-0000-0000D51F0000}"/>
    <cellStyle name="Currency 6 16 8 2" xfId="31198" xr:uid="{00000000-0005-0000-0000-0000D51F0000}"/>
    <cellStyle name="Currency 6 16 9" xfId="8151" xr:uid="{00000000-0005-0000-0000-0000D61F0000}"/>
    <cellStyle name="Currency 6 16 9 2" xfId="31199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0 2" xfId="31201" xr:uid="{00000000-0005-0000-0000-0000D81F0000}"/>
    <cellStyle name="Currency 6 17 11" xfId="8154" xr:uid="{00000000-0005-0000-0000-0000D91F0000}"/>
    <cellStyle name="Currency 6 17 11 2" xfId="31202" xr:uid="{00000000-0005-0000-0000-0000D91F0000}"/>
    <cellStyle name="Currency 6 17 12" xfId="8155" xr:uid="{00000000-0005-0000-0000-0000DA1F0000}"/>
    <cellStyle name="Currency 6 17 12 2" xfId="31203" xr:uid="{00000000-0005-0000-0000-0000DA1F0000}"/>
    <cellStyle name="Currency 6 17 13" xfId="31200" xr:uid="{00000000-0005-0000-0000-0000D71F0000}"/>
    <cellStyle name="Currency 6 17 2" xfId="8156" xr:uid="{00000000-0005-0000-0000-0000DB1F0000}"/>
    <cellStyle name="Currency 6 17 2 2" xfId="31204" xr:uid="{00000000-0005-0000-0000-0000DB1F0000}"/>
    <cellStyle name="Currency 6 17 3" xfId="8157" xr:uid="{00000000-0005-0000-0000-0000DC1F0000}"/>
    <cellStyle name="Currency 6 17 3 2" xfId="31205" xr:uid="{00000000-0005-0000-0000-0000DC1F0000}"/>
    <cellStyle name="Currency 6 17 4" xfId="8158" xr:uid="{00000000-0005-0000-0000-0000DD1F0000}"/>
    <cellStyle name="Currency 6 17 4 2" xfId="31206" xr:uid="{00000000-0005-0000-0000-0000DD1F0000}"/>
    <cellStyle name="Currency 6 17 5" xfId="8159" xr:uid="{00000000-0005-0000-0000-0000DE1F0000}"/>
    <cellStyle name="Currency 6 17 5 2" xfId="31207" xr:uid="{00000000-0005-0000-0000-0000DE1F0000}"/>
    <cellStyle name="Currency 6 17 6" xfId="8160" xr:uid="{00000000-0005-0000-0000-0000DF1F0000}"/>
    <cellStyle name="Currency 6 17 6 2" xfId="31208" xr:uid="{00000000-0005-0000-0000-0000DF1F0000}"/>
    <cellStyle name="Currency 6 17 7" xfId="8161" xr:uid="{00000000-0005-0000-0000-0000E01F0000}"/>
    <cellStyle name="Currency 6 17 7 2" xfId="31209" xr:uid="{00000000-0005-0000-0000-0000E01F0000}"/>
    <cellStyle name="Currency 6 17 8" xfId="8162" xr:uid="{00000000-0005-0000-0000-0000E11F0000}"/>
    <cellStyle name="Currency 6 17 8 2" xfId="31210" xr:uid="{00000000-0005-0000-0000-0000E11F0000}"/>
    <cellStyle name="Currency 6 17 9" xfId="8163" xr:uid="{00000000-0005-0000-0000-0000E21F0000}"/>
    <cellStyle name="Currency 6 17 9 2" xfId="31211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0 2" xfId="31213" xr:uid="{00000000-0005-0000-0000-0000E41F0000}"/>
    <cellStyle name="Currency 6 18 11" xfId="8166" xr:uid="{00000000-0005-0000-0000-0000E51F0000}"/>
    <cellStyle name="Currency 6 18 11 2" xfId="31214" xr:uid="{00000000-0005-0000-0000-0000E51F0000}"/>
    <cellStyle name="Currency 6 18 12" xfId="8167" xr:uid="{00000000-0005-0000-0000-0000E61F0000}"/>
    <cellStyle name="Currency 6 18 12 2" xfId="31215" xr:uid="{00000000-0005-0000-0000-0000E61F0000}"/>
    <cellStyle name="Currency 6 18 13" xfId="31212" xr:uid="{00000000-0005-0000-0000-0000E31F0000}"/>
    <cellStyle name="Currency 6 18 2" xfId="8168" xr:uid="{00000000-0005-0000-0000-0000E71F0000}"/>
    <cellStyle name="Currency 6 18 2 2" xfId="31216" xr:uid="{00000000-0005-0000-0000-0000E71F0000}"/>
    <cellStyle name="Currency 6 18 3" xfId="8169" xr:uid="{00000000-0005-0000-0000-0000E81F0000}"/>
    <cellStyle name="Currency 6 18 3 2" xfId="31217" xr:uid="{00000000-0005-0000-0000-0000E81F0000}"/>
    <cellStyle name="Currency 6 18 4" xfId="8170" xr:uid="{00000000-0005-0000-0000-0000E91F0000}"/>
    <cellStyle name="Currency 6 18 4 2" xfId="31218" xr:uid="{00000000-0005-0000-0000-0000E91F0000}"/>
    <cellStyle name="Currency 6 18 5" xfId="8171" xr:uid="{00000000-0005-0000-0000-0000EA1F0000}"/>
    <cellStyle name="Currency 6 18 5 2" xfId="31219" xr:uid="{00000000-0005-0000-0000-0000EA1F0000}"/>
    <cellStyle name="Currency 6 18 6" xfId="8172" xr:uid="{00000000-0005-0000-0000-0000EB1F0000}"/>
    <cellStyle name="Currency 6 18 6 2" xfId="31220" xr:uid="{00000000-0005-0000-0000-0000EB1F0000}"/>
    <cellStyle name="Currency 6 18 7" xfId="8173" xr:uid="{00000000-0005-0000-0000-0000EC1F0000}"/>
    <cellStyle name="Currency 6 18 7 2" xfId="31221" xr:uid="{00000000-0005-0000-0000-0000EC1F0000}"/>
    <cellStyle name="Currency 6 18 8" xfId="8174" xr:uid="{00000000-0005-0000-0000-0000ED1F0000}"/>
    <cellStyle name="Currency 6 18 8 2" xfId="31222" xr:uid="{00000000-0005-0000-0000-0000ED1F0000}"/>
    <cellStyle name="Currency 6 18 9" xfId="8175" xr:uid="{00000000-0005-0000-0000-0000EE1F0000}"/>
    <cellStyle name="Currency 6 18 9 2" xfId="31223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0 2" xfId="31225" xr:uid="{00000000-0005-0000-0000-0000F01F0000}"/>
    <cellStyle name="Currency 6 19 11" xfId="8178" xr:uid="{00000000-0005-0000-0000-0000F11F0000}"/>
    <cellStyle name="Currency 6 19 11 2" xfId="31226" xr:uid="{00000000-0005-0000-0000-0000F11F0000}"/>
    <cellStyle name="Currency 6 19 12" xfId="8179" xr:uid="{00000000-0005-0000-0000-0000F21F0000}"/>
    <cellStyle name="Currency 6 19 12 2" xfId="31227" xr:uid="{00000000-0005-0000-0000-0000F21F0000}"/>
    <cellStyle name="Currency 6 19 13" xfId="31224" xr:uid="{00000000-0005-0000-0000-0000EF1F0000}"/>
    <cellStyle name="Currency 6 19 2" xfId="8180" xr:uid="{00000000-0005-0000-0000-0000F31F0000}"/>
    <cellStyle name="Currency 6 19 2 2" xfId="31228" xr:uid="{00000000-0005-0000-0000-0000F31F0000}"/>
    <cellStyle name="Currency 6 19 3" xfId="8181" xr:uid="{00000000-0005-0000-0000-0000F41F0000}"/>
    <cellStyle name="Currency 6 19 3 2" xfId="31229" xr:uid="{00000000-0005-0000-0000-0000F41F0000}"/>
    <cellStyle name="Currency 6 19 4" xfId="8182" xr:uid="{00000000-0005-0000-0000-0000F51F0000}"/>
    <cellStyle name="Currency 6 19 4 2" xfId="31230" xr:uid="{00000000-0005-0000-0000-0000F51F0000}"/>
    <cellStyle name="Currency 6 19 5" xfId="8183" xr:uid="{00000000-0005-0000-0000-0000F61F0000}"/>
    <cellStyle name="Currency 6 19 5 2" xfId="31231" xr:uid="{00000000-0005-0000-0000-0000F61F0000}"/>
    <cellStyle name="Currency 6 19 6" xfId="8184" xr:uid="{00000000-0005-0000-0000-0000F71F0000}"/>
    <cellStyle name="Currency 6 19 6 2" xfId="31232" xr:uid="{00000000-0005-0000-0000-0000F71F0000}"/>
    <cellStyle name="Currency 6 19 7" xfId="8185" xr:uid="{00000000-0005-0000-0000-0000F81F0000}"/>
    <cellStyle name="Currency 6 19 7 2" xfId="31233" xr:uid="{00000000-0005-0000-0000-0000F81F0000}"/>
    <cellStyle name="Currency 6 19 8" xfId="8186" xr:uid="{00000000-0005-0000-0000-0000F91F0000}"/>
    <cellStyle name="Currency 6 19 8 2" xfId="31234" xr:uid="{00000000-0005-0000-0000-0000F91F0000}"/>
    <cellStyle name="Currency 6 19 9" xfId="8187" xr:uid="{00000000-0005-0000-0000-0000FA1F0000}"/>
    <cellStyle name="Currency 6 19 9 2" xfId="31235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0 2" xfId="31237" xr:uid="{00000000-0005-0000-0000-0000FC1F0000}"/>
    <cellStyle name="Currency 6 2 11" xfId="8190" xr:uid="{00000000-0005-0000-0000-0000FD1F0000}"/>
    <cellStyle name="Currency 6 2 11 2" xfId="31238" xr:uid="{00000000-0005-0000-0000-0000FD1F0000}"/>
    <cellStyle name="Currency 6 2 12" xfId="8191" xr:uid="{00000000-0005-0000-0000-0000FE1F0000}"/>
    <cellStyle name="Currency 6 2 12 2" xfId="31239" xr:uid="{00000000-0005-0000-0000-0000FE1F0000}"/>
    <cellStyle name="Currency 6 2 13" xfId="8192" xr:uid="{00000000-0005-0000-0000-0000FF1F0000}"/>
    <cellStyle name="Currency 6 2 13 2" xfId="31240" xr:uid="{00000000-0005-0000-0000-0000FF1F0000}"/>
    <cellStyle name="Currency 6 2 14" xfId="8193" xr:uid="{00000000-0005-0000-0000-000000200000}"/>
    <cellStyle name="Currency 6 2 14 2" xfId="31241" xr:uid="{00000000-0005-0000-0000-000000200000}"/>
    <cellStyle name="Currency 6 2 15" xfId="8194" xr:uid="{00000000-0005-0000-0000-000001200000}"/>
    <cellStyle name="Currency 6 2 15 2" xfId="31242" xr:uid="{00000000-0005-0000-0000-000001200000}"/>
    <cellStyle name="Currency 6 2 16" xfId="8195" xr:uid="{00000000-0005-0000-0000-000002200000}"/>
    <cellStyle name="Currency 6 2 16 2" xfId="31243" xr:uid="{00000000-0005-0000-0000-000002200000}"/>
    <cellStyle name="Currency 6 2 17" xfId="8196" xr:uid="{00000000-0005-0000-0000-000003200000}"/>
    <cellStyle name="Currency 6 2 17 2" xfId="31244" xr:uid="{00000000-0005-0000-0000-000003200000}"/>
    <cellStyle name="Currency 6 2 18" xfId="8197" xr:uid="{00000000-0005-0000-0000-000004200000}"/>
    <cellStyle name="Currency 6 2 18 2" xfId="31245" xr:uid="{00000000-0005-0000-0000-000004200000}"/>
    <cellStyle name="Currency 6 2 19" xfId="8198" xr:uid="{00000000-0005-0000-0000-000005200000}"/>
    <cellStyle name="Currency 6 2 19 2" xfId="31246" xr:uid="{00000000-0005-0000-0000-000005200000}"/>
    <cellStyle name="Currency 6 2 2" xfId="8199" xr:uid="{00000000-0005-0000-0000-000006200000}"/>
    <cellStyle name="Currency 6 2 2 2" xfId="31247" xr:uid="{00000000-0005-0000-0000-000006200000}"/>
    <cellStyle name="Currency 6 2 20" xfId="8200" xr:uid="{00000000-0005-0000-0000-000007200000}"/>
    <cellStyle name="Currency 6 2 20 2" xfId="31248" xr:uid="{00000000-0005-0000-0000-000007200000}"/>
    <cellStyle name="Currency 6 2 21" xfId="8201" xr:uid="{00000000-0005-0000-0000-000008200000}"/>
    <cellStyle name="Currency 6 2 21 2" xfId="31249" xr:uid="{00000000-0005-0000-0000-000008200000}"/>
    <cellStyle name="Currency 6 2 22" xfId="8202" xr:uid="{00000000-0005-0000-0000-000009200000}"/>
    <cellStyle name="Currency 6 2 22 2" xfId="31250" xr:uid="{00000000-0005-0000-0000-000009200000}"/>
    <cellStyle name="Currency 6 2 23" xfId="8203" xr:uid="{00000000-0005-0000-0000-00000A200000}"/>
    <cellStyle name="Currency 6 2 23 2" xfId="31251" xr:uid="{00000000-0005-0000-0000-00000A200000}"/>
    <cellStyle name="Currency 6 2 24" xfId="8204" xr:uid="{00000000-0005-0000-0000-00000B200000}"/>
    <cellStyle name="Currency 6 2 24 2" xfId="31252" xr:uid="{00000000-0005-0000-0000-00000B200000}"/>
    <cellStyle name="Currency 6 2 25" xfId="8205" xr:uid="{00000000-0005-0000-0000-00000C200000}"/>
    <cellStyle name="Currency 6 2 25 2" xfId="31253" xr:uid="{00000000-0005-0000-0000-00000C200000}"/>
    <cellStyle name="Currency 6 2 26" xfId="8206" xr:uid="{00000000-0005-0000-0000-00000D200000}"/>
    <cellStyle name="Currency 6 2 26 2" xfId="31254" xr:uid="{00000000-0005-0000-0000-00000D200000}"/>
    <cellStyle name="Currency 6 2 27" xfId="8207" xr:uid="{00000000-0005-0000-0000-00000E200000}"/>
    <cellStyle name="Currency 6 2 27 2" xfId="31255" xr:uid="{00000000-0005-0000-0000-00000E200000}"/>
    <cellStyle name="Currency 6 2 28" xfId="8208" xr:uid="{00000000-0005-0000-0000-00000F200000}"/>
    <cellStyle name="Currency 6 2 28 2" xfId="31256" xr:uid="{00000000-0005-0000-0000-00000F200000}"/>
    <cellStyle name="Currency 6 2 29" xfId="8209" xr:uid="{00000000-0005-0000-0000-000010200000}"/>
    <cellStyle name="Currency 6 2 29 2" xfId="31257" xr:uid="{00000000-0005-0000-0000-000010200000}"/>
    <cellStyle name="Currency 6 2 3" xfId="8210" xr:uid="{00000000-0005-0000-0000-000011200000}"/>
    <cellStyle name="Currency 6 2 3 2" xfId="31258" xr:uid="{00000000-0005-0000-0000-000011200000}"/>
    <cellStyle name="Currency 6 2 30" xfId="8211" xr:uid="{00000000-0005-0000-0000-000012200000}"/>
    <cellStyle name="Currency 6 2 30 2" xfId="31259" xr:uid="{00000000-0005-0000-0000-000012200000}"/>
    <cellStyle name="Currency 6 2 31" xfId="8212" xr:uid="{00000000-0005-0000-0000-000013200000}"/>
    <cellStyle name="Currency 6 2 31 2" xfId="31260" xr:uid="{00000000-0005-0000-0000-000013200000}"/>
    <cellStyle name="Currency 6 2 32" xfId="8213" xr:uid="{00000000-0005-0000-0000-000014200000}"/>
    <cellStyle name="Currency 6 2 32 2" xfId="31261" xr:uid="{00000000-0005-0000-0000-000014200000}"/>
    <cellStyle name="Currency 6 2 33" xfId="8214" xr:uid="{00000000-0005-0000-0000-000015200000}"/>
    <cellStyle name="Currency 6 2 33 2" xfId="31262" xr:uid="{00000000-0005-0000-0000-000015200000}"/>
    <cellStyle name="Currency 6 2 34" xfId="8215" xr:uid="{00000000-0005-0000-0000-000016200000}"/>
    <cellStyle name="Currency 6 2 34 2" xfId="31263" xr:uid="{00000000-0005-0000-0000-000016200000}"/>
    <cellStyle name="Currency 6 2 35" xfId="8216" xr:uid="{00000000-0005-0000-0000-000017200000}"/>
    <cellStyle name="Currency 6 2 35 2" xfId="31264" xr:uid="{00000000-0005-0000-0000-000017200000}"/>
    <cellStyle name="Currency 6 2 36" xfId="8217" xr:uid="{00000000-0005-0000-0000-000018200000}"/>
    <cellStyle name="Currency 6 2 36 2" xfId="31265" xr:uid="{00000000-0005-0000-0000-000018200000}"/>
    <cellStyle name="Currency 6 2 37" xfId="8218" xr:uid="{00000000-0005-0000-0000-000019200000}"/>
    <cellStyle name="Currency 6 2 37 2" xfId="31266" xr:uid="{00000000-0005-0000-0000-000019200000}"/>
    <cellStyle name="Currency 6 2 38" xfId="8219" xr:uid="{00000000-0005-0000-0000-00001A200000}"/>
    <cellStyle name="Currency 6 2 38 2" xfId="31267" xr:uid="{00000000-0005-0000-0000-00001A200000}"/>
    <cellStyle name="Currency 6 2 39" xfId="8220" xr:uid="{00000000-0005-0000-0000-00001B200000}"/>
    <cellStyle name="Currency 6 2 39 2" xfId="31268" xr:uid="{00000000-0005-0000-0000-00001B200000}"/>
    <cellStyle name="Currency 6 2 4" xfId="8221" xr:uid="{00000000-0005-0000-0000-00001C200000}"/>
    <cellStyle name="Currency 6 2 4 2" xfId="31269" xr:uid="{00000000-0005-0000-0000-00001C200000}"/>
    <cellStyle name="Currency 6 2 40" xfId="8222" xr:uid="{00000000-0005-0000-0000-00001D200000}"/>
    <cellStyle name="Currency 6 2 40 2" xfId="31270" xr:uid="{00000000-0005-0000-0000-00001D200000}"/>
    <cellStyle name="Currency 6 2 41" xfId="8223" xr:uid="{00000000-0005-0000-0000-00001E200000}"/>
    <cellStyle name="Currency 6 2 41 2" xfId="31271" xr:uid="{00000000-0005-0000-0000-00001E200000}"/>
    <cellStyle name="Currency 6 2 42" xfId="8224" xr:uid="{00000000-0005-0000-0000-00001F200000}"/>
    <cellStyle name="Currency 6 2 42 2" xfId="31272" xr:uid="{00000000-0005-0000-0000-00001F200000}"/>
    <cellStyle name="Currency 6 2 43" xfId="8225" xr:uid="{00000000-0005-0000-0000-000020200000}"/>
    <cellStyle name="Currency 6 2 43 2" xfId="31273" xr:uid="{00000000-0005-0000-0000-000020200000}"/>
    <cellStyle name="Currency 6 2 44" xfId="8226" xr:uid="{00000000-0005-0000-0000-000021200000}"/>
    <cellStyle name="Currency 6 2 44 2" xfId="31274" xr:uid="{00000000-0005-0000-0000-000021200000}"/>
    <cellStyle name="Currency 6 2 45" xfId="8227" xr:uid="{00000000-0005-0000-0000-000022200000}"/>
    <cellStyle name="Currency 6 2 45 2" xfId="31275" xr:uid="{00000000-0005-0000-0000-000022200000}"/>
    <cellStyle name="Currency 6 2 46" xfId="8228" xr:uid="{00000000-0005-0000-0000-000023200000}"/>
    <cellStyle name="Currency 6 2 46 2" xfId="31276" xr:uid="{00000000-0005-0000-0000-000023200000}"/>
    <cellStyle name="Currency 6 2 47" xfId="8229" xr:uid="{00000000-0005-0000-0000-000024200000}"/>
    <cellStyle name="Currency 6 2 47 2" xfId="31277" xr:uid="{00000000-0005-0000-0000-000024200000}"/>
    <cellStyle name="Currency 6 2 48" xfId="8230" xr:uid="{00000000-0005-0000-0000-000025200000}"/>
    <cellStyle name="Currency 6 2 48 2" xfId="31278" xr:uid="{00000000-0005-0000-0000-000025200000}"/>
    <cellStyle name="Currency 6 2 49" xfId="8231" xr:uid="{00000000-0005-0000-0000-000026200000}"/>
    <cellStyle name="Currency 6 2 49 2" xfId="31279" xr:uid="{00000000-0005-0000-0000-000026200000}"/>
    <cellStyle name="Currency 6 2 5" xfId="8232" xr:uid="{00000000-0005-0000-0000-000027200000}"/>
    <cellStyle name="Currency 6 2 5 2" xfId="31280" xr:uid="{00000000-0005-0000-0000-000027200000}"/>
    <cellStyle name="Currency 6 2 50" xfId="8233" xr:uid="{00000000-0005-0000-0000-000028200000}"/>
    <cellStyle name="Currency 6 2 50 2" xfId="31281" xr:uid="{00000000-0005-0000-0000-000028200000}"/>
    <cellStyle name="Currency 6 2 51" xfId="8234" xr:uid="{00000000-0005-0000-0000-000029200000}"/>
    <cellStyle name="Currency 6 2 51 2" xfId="31282" xr:uid="{00000000-0005-0000-0000-000029200000}"/>
    <cellStyle name="Currency 6 2 52" xfId="8235" xr:uid="{00000000-0005-0000-0000-00002A200000}"/>
    <cellStyle name="Currency 6 2 52 2" xfId="31283" xr:uid="{00000000-0005-0000-0000-00002A200000}"/>
    <cellStyle name="Currency 6 2 53" xfId="8236" xr:uid="{00000000-0005-0000-0000-00002B200000}"/>
    <cellStyle name="Currency 6 2 53 2" xfId="31284" xr:uid="{00000000-0005-0000-0000-00002B200000}"/>
    <cellStyle name="Currency 6 2 54" xfId="8237" xr:uid="{00000000-0005-0000-0000-00002C200000}"/>
    <cellStyle name="Currency 6 2 54 2" xfId="31285" xr:uid="{00000000-0005-0000-0000-00002C200000}"/>
    <cellStyle name="Currency 6 2 55" xfId="8238" xr:uid="{00000000-0005-0000-0000-00002D200000}"/>
    <cellStyle name="Currency 6 2 55 2" xfId="31286" xr:uid="{00000000-0005-0000-0000-00002D200000}"/>
    <cellStyle name="Currency 6 2 56" xfId="8239" xr:uid="{00000000-0005-0000-0000-00002E200000}"/>
    <cellStyle name="Currency 6 2 56 2" xfId="31287" xr:uid="{00000000-0005-0000-0000-00002E200000}"/>
    <cellStyle name="Currency 6 2 57" xfId="8240" xr:uid="{00000000-0005-0000-0000-00002F200000}"/>
    <cellStyle name="Currency 6 2 57 2" xfId="31288" xr:uid="{00000000-0005-0000-0000-00002F200000}"/>
    <cellStyle name="Currency 6 2 58" xfId="8241" xr:uid="{00000000-0005-0000-0000-000030200000}"/>
    <cellStyle name="Currency 6 2 58 2" xfId="31289" xr:uid="{00000000-0005-0000-0000-000030200000}"/>
    <cellStyle name="Currency 6 2 59" xfId="8242" xr:uid="{00000000-0005-0000-0000-000031200000}"/>
    <cellStyle name="Currency 6 2 59 2" xfId="31290" xr:uid="{00000000-0005-0000-0000-000031200000}"/>
    <cellStyle name="Currency 6 2 6" xfId="8243" xr:uid="{00000000-0005-0000-0000-000032200000}"/>
    <cellStyle name="Currency 6 2 6 2" xfId="31291" xr:uid="{00000000-0005-0000-0000-000032200000}"/>
    <cellStyle name="Currency 6 2 60" xfId="8244" xr:uid="{00000000-0005-0000-0000-000033200000}"/>
    <cellStyle name="Currency 6 2 60 2" xfId="31292" xr:uid="{00000000-0005-0000-0000-000033200000}"/>
    <cellStyle name="Currency 6 2 61" xfId="8245" xr:uid="{00000000-0005-0000-0000-000034200000}"/>
    <cellStyle name="Currency 6 2 61 2" xfId="31293" xr:uid="{00000000-0005-0000-0000-000034200000}"/>
    <cellStyle name="Currency 6 2 62" xfId="8246" xr:uid="{00000000-0005-0000-0000-000035200000}"/>
    <cellStyle name="Currency 6 2 62 2" xfId="31294" xr:uid="{00000000-0005-0000-0000-000035200000}"/>
    <cellStyle name="Currency 6 2 63" xfId="8247" xr:uid="{00000000-0005-0000-0000-000036200000}"/>
    <cellStyle name="Currency 6 2 63 2" xfId="31295" xr:uid="{00000000-0005-0000-0000-000036200000}"/>
    <cellStyle name="Currency 6 2 64" xfId="8248" xr:uid="{00000000-0005-0000-0000-000037200000}"/>
    <cellStyle name="Currency 6 2 64 2" xfId="31296" xr:uid="{00000000-0005-0000-0000-000037200000}"/>
    <cellStyle name="Currency 6 2 65" xfId="8249" xr:uid="{00000000-0005-0000-0000-000038200000}"/>
    <cellStyle name="Currency 6 2 65 2" xfId="31297" xr:uid="{00000000-0005-0000-0000-000038200000}"/>
    <cellStyle name="Currency 6 2 66" xfId="31236" xr:uid="{00000000-0005-0000-0000-0000FB1F0000}"/>
    <cellStyle name="Currency 6 2 7" xfId="8250" xr:uid="{00000000-0005-0000-0000-000039200000}"/>
    <cellStyle name="Currency 6 2 7 2" xfId="31298" xr:uid="{00000000-0005-0000-0000-000039200000}"/>
    <cellStyle name="Currency 6 2 8" xfId="8251" xr:uid="{00000000-0005-0000-0000-00003A200000}"/>
    <cellStyle name="Currency 6 2 8 2" xfId="31299" xr:uid="{00000000-0005-0000-0000-00003A200000}"/>
    <cellStyle name="Currency 6 2 9" xfId="8252" xr:uid="{00000000-0005-0000-0000-00003B200000}"/>
    <cellStyle name="Currency 6 2 9 2" xfId="31300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0 2" xfId="31302" xr:uid="{00000000-0005-0000-0000-00003D200000}"/>
    <cellStyle name="Currency 6 20 11" xfId="8255" xr:uid="{00000000-0005-0000-0000-00003E200000}"/>
    <cellStyle name="Currency 6 20 11 2" xfId="31303" xr:uid="{00000000-0005-0000-0000-00003E200000}"/>
    <cellStyle name="Currency 6 20 12" xfId="8256" xr:uid="{00000000-0005-0000-0000-00003F200000}"/>
    <cellStyle name="Currency 6 20 12 2" xfId="31304" xr:uid="{00000000-0005-0000-0000-00003F200000}"/>
    <cellStyle name="Currency 6 20 13" xfId="31301" xr:uid="{00000000-0005-0000-0000-00003C200000}"/>
    <cellStyle name="Currency 6 20 2" xfId="8257" xr:uid="{00000000-0005-0000-0000-000040200000}"/>
    <cellStyle name="Currency 6 20 2 2" xfId="31305" xr:uid="{00000000-0005-0000-0000-000040200000}"/>
    <cellStyle name="Currency 6 20 3" xfId="8258" xr:uid="{00000000-0005-0000-0000-000041200000}"/>
    <cellStyle name="Currency 6 20 3 2" xfId="31306" xr:uid="{00000000-0005-0000-0000-000041200000}"/>
    <cellStyle name="Currency 6 20 4" xfId="8259" xr:uid="{00000000-0005-0000-0000-000042200000}"/>
    <cellStyle name="Currency 6 20 4 2" xfId="31307" xr:uid="{00000000-0005-0000-0000-000042200000}"/>
    <cellStyle name="Currency 6 20 5" xfId="8260" xr:uid="{00000000-0005-0000-0000-000043200000}"/>
    <cellStyle name="Currency 6 20 5 2" xfId="31308" xr:uid="{00000000-0005-0000-0000-000043200000}"/>
    <cellStyle name="Currency 6 20 6" xfId="8261" xr:uid="{00000000-0005-0000-0000-000044200000}"/>
    <cellStyle name="Currency 6 20 6 2" xfId="31309" xr:uid="{00000000-0005-0000-0000-000044200000}"/>
    <cellStyle name="Currency 6 20 7" xfId="8262" xr:uid="{00000000-0005-0000-0000-000045200000}"/>
    <cellStyle name="Currency 6 20 7 2" xfId="31310" xr:uid="{00000000-0005-0000-0000-000045200000}"/>
    <cellStyle name="Currency 6 20 8" xfId="8263" xr:uid="{00000000-0005-0000-0000-000046200000}"/>
    <cellStyle name="Currency 6 20 8 2" xfId="31311" xr:uid="{00000000-0005-0000-0000-000046200000}"/>
    <cellStyle name="Currency 6 20 9" xfId="8264" xr:uid="{00000000-0005-0000-0000-000047200000}"/>
    <cellStyle name="Currency 6 20 9 2" xfId="31312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0 2" xfId="31314" xr:uid="{00000000-0005-0000-0000-000049200000}"/>
    <cellStyle name="Currency 6 21 11" xfId="8267" xr:uid="{00000000-0005-0000-0000-00004A200000}"/>
    <cellStyle name="Currency 6 21 11 2" xfId="31315" xr:uid="{00000000-0005-0000-0000-00004A200000}"/>
    <cellStyle name="Currency 6 21 12" xfId="8268" xr:uid="{00000000-0005-0000-0000-00004B200000}"/>
    <cellStyle name="Currency 6 21 12 2" xfId="31316" xr:uid="{00000000-0005-0000-0000-00004B200000}"/>
    <cellStyle name="Currency 6 21 13" xfId="31313" xr:uid="{00000000-0005-0000-0000-000048200000}"/>
    <cellStyle name="Currency 6 21 2" xfId="8269" xr:uid="{00000000-0005-0000-0000-00004C200000}"/>
    <cellStyle name="Currency 6 21 2 2" xfId="31317" xr:uid="{00000000-0005-0000-0000-00004C200000}"/>
    <cellStyle name="Currency 6 21 3" xfId="8270" xr:uid="{00000000-0005-0000-0000-00004D200000}"/>
    <cellStyle name="Currency 6 21 3 2" xfId="31318" xr:uid="{00000000-0005-0000-0000-00004D200000}"/>
    <cellStyle name="Currency 6 21 4" xfId="8271" xr:uid="{00000000-0005-0000-0000-00004E200000}"/>
    <cellStyle name="Currency 6 21 4 2" xfId="31319" xr:uid="{00000000-0005-0000-0000-00004E200000}"/>
    <cellStyle name="Currency 6 21 5" xfId="8272" xr:uid="{00000000-0005-0000-0000-00004F200000}"/>
    <cellStyle name="Currency 6 21 5 2" xfId="31320" xr:uid="{00000000-0005-0000-0000-00004F200000}"/>
    <cellStyle name="Currency 6 21 6" xfId="8273" xr:uid="{00000000-0005-0000-0000-000050200000}"/>
    <cellStyle name="Currency 6 21 6 2" xfId="31321" xr:uid="{00000000-0005-0000-0000-000050200000}"/>
    <cellStyle name="Currency 6 21 7" xfId="8274" xr:uid="{00000000-0005-0000-0000-000051200000}"/>
    <cellStyle name="Currency 6 21 7 2" xfId="31322" xr:uid="{00000000-0005-0000-0000-000051200000}"/>
    <cellStyle name="Currency 6 21 8" xfId="8275" xr:uid="{00000000-0005-0000-0000-000052200000}"/>
    <cellStyle name="Currency 6 21 8 2" xfId="31323" xr:uid="{00000000-0005-0000-0000-000052200000}"/>
    <cellStyle name="Currency 6 21 9" xfId="8276" xr:uid="{00000000-0005-0000-0000-000053200000}"/>
    <cellStyle name="Currency 6 21 9 2" xfId="31324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0 2" xfId="31326" xr:uid="{00000000-0005-0000-0000-000055200000}"/>
    <cellStyle name="Currency 6 22 11" xfId="8279" xr:uid="{00000000-0005-0000-0000-000056200000}"/>
    <cellStyle name="Currency 6 22 11 2" xfId="31327" xr:uid="{00000000-0005-0000-0000-000056200000}"/>
    <cellStyle name="Currency 6 22 12" xfId="8280" xr:uid="{00000000-0005-0000-0000-000057200000}"/>
    <cellStyle name="Currency 6 22 12 2" xfId="31328" xr:uid="{00000000-0005-0000-0000-000057200000}"/>
    <cellStyle name="Currency 6 22 13" xfId="31325" xr:uid="{00000000-0005-0000-0000-000054200000}"/>
    <cellStyle name="Currency 6 22 2" xfId="8281" xr:uid="{00000000-0005-0000-0000-000058200000}"/>
    <cellStyle name="Currency 6 22 2 2" xfId="31329" xr:uid="{00000000-0005-0000-0000-000058200000}"/>
    <cellStyle name="Currency 6 22 3" xfId="8282" xr:uid="{00000000-0005-0000-0000-000059200000}"/>
    <cellStyle name="Currency 6 22 3 2" xfId="31330" xr:uid="{00000000-0005-0000-0000-000059200000}"/>
    <cellStyle name="Currency 6 22 4" xfId="8283" xr:uid="{00000000-0005-0000-0000-00005A200000}"/>
    <cellStyle name="Currency 6 22 4 2" xfId="31331" xr:uid="{00000000-0005-0000-0000-00005A200000}"/>
    <cellStyle name="Currency 6 22 5" xfId="8284" xr:uid="{00000000-0005-0000-0000-00005B200000}"/>
    <cellStyle name="Currency 6 22 5 2" xfId="31332" xr:uid="{00000000-0005-0000-0000-00005B200000}"/>
    <cellStyle name="Currency 6 22 6" xfId="8285" xr:uid="{00000000-0005-0000-0000-00005C200000}"/>
    <cellStyle name="Currency 6 22 6 2" xfId="31333" xr:uid="{00000000-0005-0000-0000-00005C200000}"/>
    <cellStyle name="Currency 6 22 7" xfId="8286" xr:uid="{00000000-0005-0000-0000-00005D200000}"/>
    <cellStyle name="Currency 6 22 7 2" xfId="31334" xr:uid="{00000000-0005-0000-0000-00005D200000}"/>
    <cellStyle name="Currency 6 22 8" xfId="8287" xr:uid="{00000000-0005-0000-0000-00005E200000}"/>
    <cellStyle name="Currency 6 22 8 2" xfId="31335" xr:uid="{00000000-0005-0000-0000-00005E200000}"/>
    <cellStyle name="Currency 6 22 9" xfId="8288" xr:uid="{00000000-0005-0000-0000-00005F200000}"/>
    <cellStyle name="Currency 6 22 9 2" xfId="31336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0 2" xfId="31338" xr:uid="{00000000-0005-0000-0000-000061200000}"/>
    <cellStyle name="Currency 6 23 11" xfId="8291" xr:uid="{00000000-0005-0000-0000-000062200000}"/>
    <cellStyle name="Currency 6 23 11 2" xfId="31339" xr:uid="{00000000-0005-0000-0000-000062200000}"/>
    <cellStyle name="Currency 6 23 12" xfId="8292" xr:uid="{00000000-0005-0000-0000-000063200000}"/>
    <cellStyle name="Currency 6 23 12 2" xfId="31340" xr:uid="{00000000-0005-0000-0000-000063200000}"/>
    <cellStyle name="Currency 6 23 13" xfId="31337" xr:uid="{00000000-0005-0000-0000-000060200000}"/>
    <cellStyle name="Currency 6 23 2" xfId="8293" xr:uid="{00000000-0005-0000-0000-000064200000}"/>
    <cellStyle name="Currency 6 23 2 2" xfId="31341" xr:uid="{00000000-0005-0000-0000-000064200000}"/>
    <cellStyle name="Currency 6 23 3" xfId="8294" xr:uid="{00000000-0005-0000-0000-000065200000}"/>
    <cellStyle name="Currency 6 23 3 2" xfId="31342" xr:uid="{00000000-0005-0000-0000-000065200000}"/>
    <cellStyle name="Currency 6 23 4" xfId="8295" xr:uid="{00000000-0005-0000-0000-000066200000}"/>
    <cellStyle name="Currency 6 23 4 2" xfId="31343" xr:uid="{00000000-0005-0000-0000-000066200000}"/>
    <cellStyle name="Currency 6 23 5" xfId="8296" xr:uid="{00000000-0005-0000-0000-000067200000}"/>
    <cellStyle name="Currency 6 23 5 2" xfId="31344" xr:uid="{00000000-0005-0000-0000-000067200000}"/>
    <cellStyle name="Currency 6 23 6" xfId="8297" xr:uid="{00000000-0005-0000-0000-000068200000}"/>
    <cellStyle name="Currency 6 23 6 2" xfId="31345" xr:uid="{00000000-0005-0000-0000-000068200000}"/>
    <cellStyle name="Currency 6 23 7" xfId="8298" xr:uid="{00000000-0005-0000-0000-000069200000}"/>
    <cellStyle name="Currency 6 23 7 2" xfId="31346" xr:uid="{00000000-0005-0000-0000-000069200000}"/>
    <cellStyle name="Currency 6 23 8" xfId="8299" xr:uid="{00000000-0005-0000-0000-00006A200000}"/>
    <cellStyle name="Currency 6 23 8 2" xfId="31347" xr:uid="{00000000-0005-0000-0000-00006A200000}"/>
    <cellStyle name="Currency 6 23 9" xfId="8300" xr:uid="{00000000-0005-0000-0000-00006B200000}"/>
    <cellStyle name="Currency 6 23 9 2" xfId="31348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0 2" xfId="31350" xr:uid="{00000000-0005-0000-0000-00006D200000}"/>
    <cellStyle name="Currency 6 24 11" xfId="8303" xr:uid="{00000000-0005-0000-0000-00006E200000}"/>
    <cellStyle name="Currency 6 24 11 2" xfId="31351" xr:uid="{00000000-0005-0000-0000-00006E200000}"/>
    <cellStyle name="Currency 6 24 12" xfId="8304" xr:uid="{00000000-0005-0000-0000-00006F200000}"/>
    <cellStyle name="Currency 6 24 12 2" xfId="31352" xr:uid="{00000000-0005-0000-0000-00006F200000}"/>
    <cellStyle name="Currency 6 24 13" xfId="31349" xr:uid="{00000000-0005-0000-0000-00006C200000}"/>
    <cellStyle name="Currency 6 24 2" xfId="8305" xr:uid="{00000000-0005-0000-0000-000070200000}"/>
    <cellStyle name="Currency 6 24 2 2" xfId="31353" xr:uid="{00000000-0005-0000-0000-000070200000}"/>
    <cellStyle name="Currency 6 24 3" xfId="8306" xr:uid="{00000000-0005-0000-0000-000071200000}"/>
    <cellStyle name="Currency 6 24 3 2" xfId="31354" xr:uid="{00000000-0005-0000-0000-000071200000}"/>
    <cellStyle name="Currency 6 24 4" xfId="8307" xr:uid="{00000000-0005-0000-0000-000072200000}"/>
    <cellStyle name="Currency 6 24 4 2" xfId="31355" xr:uid="{00000000-0005-0000-0000-000072200000}"/>
    <cellStyle name="Currency 6 24 5" xfId="8308" xr:uid="{00000000-0005-0000-0000-000073200000}"/>
    <cellStyle name="Currency 6 24 5 2" xfId="31356" xr:uid="{00000000-0005-0000-0000-000073200000}"/>
    <cellStyle name="Currency 6 24 6" xfId="8309" xr:uid="{00000000-0005-0000-0000-000074200000}"/>
    <cellStyle name="Currency 6 24 6 2" xfId="31357" xr:uid="{00000000-0005-0000-0000-000074200000}"/>
    <cellStyle name="Currency 6 24 7" xfId="8310" xr:uid="{00000000-0005-0000-0000-000075200000}"/>
    <cellStyle name="Currency 6 24 7 2" xfId="31358" xr:uid="{00000000-0005-0000-0000-000075200000}"/>
    <cellStyle name="Currency 6 24 8" xfId="8311" xr:uid="{00000000-0005-0000-0000-000076200000}"/>
    <cellStyle name="Currency 6 24 8 2" xfId="31359" xr:uid="{00000000-0005-0000-0000-000076200000}"/>
    <cellStyle name="Currency 6 24 9" xfId="8312" xr:uid="{00000000-0005-0000-0000-000077200000}"/>
    <cellStyle name="Currency 6 24 9 2" xfId="31360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0 2" xfId="31362" xr:uid="{00000000-0005-0000-0000-000079200000}"/>
    <cellStyle name="Currency 6 25 11" xfId="8315" xr:uid="{00000000-0005-0000-0000-00007A200000}"/>
    <cellStyle name="Currency 6 25 11 2" xfId="31363" xr:uid="{00000000-0005-0000-0000-00007A200000}"/>
    <cellStyle name="Currency 6 25 12" xfId="8316" xr:uid="{00000000-0005-0000-0000-00007B200000}"/>
    <cellStyle name="Currency 6 25 12 2" xfId="31364" xr:uid="{00000000-0005-0000-0000-00007B200000}"/>
    <cellStyle name="Currency 6 25 13" xfId="31361" xr:uid="{00000000-0005-0000-0000-000078200000}"/>
    <cellStyle name="Currency 6 25 2" xfId="8317" xr:uid="{00000000-0005-0000-0000-00007C200000}"/>
    <cellStyle name="Currency 6 25 2 2" xfId="31365" xr:uid="{00000000-0005-0000-0000-00007C200000}"/>
    <cellStyle name="Currency 6 25 3" xfId="8318" xr:uid="{00000000-0005-0000-0000-00007D200000}"/>
    <cellStyle name="Currency 6 25 3 2" xfId="31366" xr:uid="{00000000-0005-0000-0000-00007D200000}"/>
    <cellStyle name="Currency 6 25 4" xfId="8319" xr:uid="{00000000-0005-0000-0000-00007E200000}"/>
    <cellStyle name="Currency 6 25 4 2" xfId="31367" xr:uid="{00000000-0005-0000-0000-00007E200000}"/>
    <cellStyle name="Currency 6 25 5" xfId="8320" xr:uid="{00000000-0005-0000-0000-00007F200000}"/>
    <cellStyle name="Currency 6 25 5 2" xfId="31368" xr:uid="{00000000-0005-0000-0000-00007F200000}"/>
    <cellStyle name="Currency 6 25 6" xfId="8321" xr:uid="{00000000-0005-0000-0000-000080200000}"/>
    <cellStyle name="Currency 6 25 6 2" xfId="31369" xr:uid="{00000000-0005-0000-0000-000080200000}"/>
    <cellStyle name="Currency 6 25 7" xfId="8322" xr:uid="{00000000-0005-0000-0000-000081200000}"/>
    <cellStyle name="Currency 6 25 7 2" xfId="31370" xr:uid="{00000000-0005-0000-0000-000081200000}"/>
    <cellStyle name="Currency 6 25 8" xfId="8323" xr:uid="{00000000-0005-0000-0000-000082200000}"/>
    <cellStyle name="Currency 6 25 8 2" xfId="31371" xr:uid="{00000000-0005-0000-0000-000082200000}"/>
    <cellStyle name="Currency 6 25 9" xfId="8324" xr:uid="{00000000-0005-0000-0000-000083200000}"/>
    <cellStyle name="Currency 6 25 9 2" xfId="31372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0 2" xfId="31374" xr:uid="{00000000-0005-0000-0000-000085200000}"/>
    <cellStyle name="Currency 6 26 11" xfId="8327" xr:uid="{00000000-0005-0000-0000-000086200000}"/>
    <cellStyle name="Currency 6 26 11 2" xfId="31375" xr:uid="{00000000-0005-0000-0000-000086200000}"/>
    <cellStyle name="Currency 6 26 12" xfId="8328" xr:uid="{00000000-0005-0000-0000-000087200000}"/>
    <cellStyle name="Currency 6 26 12 2" xfId="31376" xr:uid="{00000000-0005-0000-0000-000087200000}"/>
    <cellStyle name="Currency 6 26 13" xfId="31373" xr:uid="{00000000-0005-0000-0000-000084200000}"/>
    <cellStyle name="Currency 6 26 2" xfId="8329" xr:uid="{00000000-0005-0000-0000-000088200000}"/>
    <cellStyle name="Currency 6 26 2 2" xfId="31377" xr:uid="{00000000-0005-0000-0000-000088200000}"/>
    <cellStyle name="Currency 6 26 3" xfId="8330" xr:uid="{00000000-0005-0000-0000-000089200000}"/>
    <cellStyle name="Currency 6 26 3 2" xfId="31378" xr:uid="{00000000-0005-0000-0000-000089200000}"/>
    <cellStyle name="Currency 6 26 4" xfId="8331" xr:uid="{00000000-0005-0000-0000-00008A200000}"/>
    <cellStyle name="Currency 6 26 4 2" xfId="31379" xr:uid="{00000000-0005-0000-0000-00008A200000}"/>
    <cellStyle name="Currency 6 26 5" xfId="8332" xr:uid="{00000000-0005-0000-0000-00008B200000}"/>
    <cellStyle name="Currency 6 26 5 2" xfId="31380" xr:uid="{00000000-0005-0000-0000-00008B200000}"/>
    <cellStyle name="Currency 6 26 6" xfId="8333" xr:uid="{00000000-0005-0000-0000-00008C200000}"/>
    <cellStyle name="Currency 6 26 6 2" xfId="31381" xr:uid="{00000000-0005-0000-0000-00008C200000}"/>
    <cellStyle name="Currency 6 26 7" xfId="8334" xr:uid="{00000000-0005-0000-0000-00008D200000}"/>
    <cellStyle name="Currency 6 26 7 2" xfId="31382" xr:uid="{00000000-0005-0000-0000-00008D200000}"/>
    <cellStyle name="Currency 6 26 8" xfId="8335" xr:uid="{00000000-0005-0000-0000-00008E200000}"/>
    <cellStyle name="Currency 6 26 8 2" xfId="31383" xr:uid="{00000000-0005-0000-0000-00008E200000}"/>
    <cellStyle name="Currency 6 26 9" xfId="8336" xr:uid="{00000000-0005-0000-0000-00008F200000}"/>
    <cellStyle name="Currency 6 26 9 2" xfId="31384" xr:uid="{00000000-0005-0000-0000-00008F200000}"/>
    <cellStyle name="Currency 6 27" xfId="8337" xr:uid="{00000000-0005-0000-0000-000090200000}"/>
    <cellStyle name="Currency 6 27 2" xfId="31385" xr:uid="{00000000-0005-0000-0000-000090200000}"/>
    <cellStyle name="Currency 6 28" xfId="8338" xr:uid="{00000000-0005-0000-0000-000091200000}"/>
    <cellStyle name="Currency 6 28 2" xfId="31386" xr:uid="{00000000-0005-0000-0000-000091200000}"/>
    <cellStyle name="Currency 6 29" xfId="8339" xr:uid="{00000000-0005-0000-0000-000092200000}"/>
    <cellStyle name="Currency 6 29 2" xfId="31387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0 2" xfId="31389" xr:uid="{00000000-0005-0000-0000-000094200000}"/>
    <cellStyle name="Currency 6 3 11" xfId="8342" xr:uid="{00000000-0005-0000-0000-000095200000}"/>
    <cellStyle name="Currency 6 3 11 2" xfId="31390" xr:uid="{00000000-0005-0000-0000-000095200000}"/>
    <cellStyle name="Currency 6 3 12" xfId="8343" xr:uid="{00000000-0005-0000-0000-000096200000}"/>
    <cellStyle name="Currency 6 3 12 2" xfId="31391" xr:uid="{00000000-0005-0000-0000-000096200000}"/>
    <cellStyle name="Currency 6 3 13" xfId="8344" xr:uid="{00000000-0005-0000-0000-000097200000}"/>
    <cellStyle name="Currency 6 3 13 2" xfId="31392" xr:uid="{00000000-0005-0000-0000-000097200000}"/>
    <cellStyle name="Currency 6 3 14" xfId="8345" xr:uid="{00000000-0005-0000-0000-000098200000}"/>
    <cellStyle name="Currency 6 3 14 2" xfId="31393" xr:uid="{00000000-0005-0000-0000-000098200000}"/>
    <cellStyle name="Currency 6 3 15" xfId="8346" xr:uid="{00000000-0005-0000-0000-000099200000}"/>
    <cellStyle name="Currency 6 3 15 2" xfId="31394" xr:uid="{00000000-0005-0000-0000-000099200000}"/>
    <cellStyle name="Currency 6 3 16" xfId="8347" xr:uid="{00000000-0005-0000-0000-00009A200000}"/>
    <cellStyle name="Currency 6 3 16 2" xfId="31395" xr:uid="{00000000-0005-0000-0000-00009A200000}"/>
    <cellStyle name="Currency 6 3 17" xfId="8348" xr:uid="{00000000-0005-0000-0000-00009B200000}"/>
    <cellStyle name="Currency 6 3 17 2" xfId="31396" xr:uid="{00000000-0005-0000-0000-00009B200000}"/>
    <cellStyle name="Currency 6 3 18" xfId="8349" xr:uid="{00000000-0005-0000-0000-00009C200000}"/>
    <cellStyle name="Currency 6 3 18 2" xfId="31397" xr:uid="{00000000-0005-0000-0000-00009C200000}"/>
    <cellStyle name="Currency 6 3 19" xfId="8350" xr:uid="{00000000-0005-0000-0000-00009D200000}"/>
    <cellStyle name="Currency 6 3 19 2" xfId="31398" xr:uid="{00000000-0005-0000-0000-00009D200000}"/>
    <cellStyle name="Currency 6 3 2" xfId="8351" xr:uid="{00000000-0005-0000-0000-00009E200000}"/>
    <cellStyle name="Currency 6 3 2 2" xfId="31399" xr:uid="{00000000-0005-0000-0000-00009E200000}"/>
    <cellStyle name="Currency 6 3 20" xfId="8352" xr:uid="{00000000-0005-0000-0000-00009F200000}"/>
    <cellStyle name="Currency 6 3 20 2" xfId="31400" xr:uid="{00000000-0005-0000-0000-00009F200000}"/>
    <cellStyle name="Currency 6 3 21" xfId="8353" xr:uid="{00000000-0005-0000-0000-0000A0200000}"/>
    <cellStyle name="Currency 6 3 21 2" xfId="31401" xr:uid="{00000000-0005-0000-0000-0000A0200000}"/>
    <cellStyle name="Currency 6 3 22" xfId="8354" xr:uid="{00000000-0005-0000-0000-0000A1200000}"/>
    <cellStyle name="Currency 6 3 22 2" xfId="31402" xr:uid="{00000000-0005-0000-0000-0000A1200000}"/>
    <cellStyle name="Currency 6 3 23" xfId="8355" xr:uid="{00000000-0005-0000-0000-0000A2200000}"/>
    <cellStyle name="Currency 6 3 23 2" xfId="31403" xr:uid="{00000000-0005-0000-0000-0000A2200000}"/>
    <cellStyle name="Currency 6 3 24" xfId="8356" xr:uid="{00000000-0005-0000-0000-0000A3200000}"/>
    <cellStyle name="Currency 6 3 24 2" xfId="31404" xr:uid="{00000000-0005-0000-0000-0000A3200000}"/>
    <cellStyle name="Currency 6 3 25" xfId="8357" xr:uid="{00000000-0005-0000-0000-0000A4200000}"/>
    <cellStyle name="Currency 6 3 25 2" xfId="31405" xr:uid="{00000000-0005-0000-0000-0000A4200000}"/>
    <cellStyle name="Currency 6 3 26" xfId="8358" xr:uid="{00000000-0005-0000-0000-0000A5200000}"/>
    <cellStyle name="Currency 6 3 26 2" xfId="31406" xr:uid="{00000000-0005-0000-0000-0000A5200000}"/>
    <cellStyle name="Currency 6 3 27" xfId="8359" xr:uid="{00000000-0005-0000-0000-0000A6200000}"/>
    <cellStyle name="Currency 6 3 27 2" xfId="31407" xr:uid="{00000000-0005-0000-0000-0000A6200000}"/>
    <cellStyle name="Currency 6 3 28" xfId="8360" xr:uid="{00000000-0005-0000-0000-0000A7200000}"/>
    <cellStyle name="Currency 6 3 28 2" xfId="31408" xr:uid="{00000000-0005-0000-0000-0000A7200000}"/>
    <cellStyle name="Currency 6 3 29" xfId="8361" xr:uid="{00000000-0005-0000-0000-0000A8200000}"/>
    <cellStyle name="Currency 6 3 29 2" xfId="31409" xr:uid="{00000000-0005-0000-0000-0000A8200000}"/>
    <cellStyle name="Currency 6 3 3" xfId="8362" xr:uid="{00000000-0005-0000-0000-0000A9200000}"/>
    <cellStyle name="Currency 6 3 3 2" xfId="31410" xr:uid="{00000000-0005-0000-0000-0000A9200000}"/>
    <cellStyle name="Currency 6 3 30" xfId="8363" xr:uid="{00000000-0005-0000-0000-0000AA200000}"/>
    <cellStyle name="Currency 6 3 30 2" xfId="31411" xr:uid="{00000000-0005-0000-0000-0000AA200000}"/>
    <cellStyle name="Currency 6 3 31" xfId="8364" xr:uid="{00000000-0005-0000-0000-0000AB200000}"/>
    <cellStyle name="Currency 6 3 31 2" xfId="31412" xr:uid="{00000000-0005-0000-0000-0000AB200000}"/>
    <cellStyle name="Currency 6 3 32" xfId="8365" xr:uid="{00000000-0005-0000-0000-0000AC200000}"/>
    <cellStyle name="Currency 6 3 32 2" xfId="31413" xr:uid="{00000000-0005-0000-0000-0000AC200000}"/>
    <cellStyle name="Currency 6 3 33" xfId="8366" xr:uid="{00000000-0005-0000-0000-0000AD200000}"/>
    <cellStyle name="Currency 6 3 33 2" xfId="31414" xr:uid="{00000000-0005-0000-0000-0000AD200000}"/>
    <cellStyle name="Currency 6 3 34" xfId="8367" xr:uid="{00000000-0005-0000-0000-0000AE200000}"/>
    <cellStyle name="Currency 6 3 34 2" xfId="31415" xr:uid="{00000000-0005-0000-0000-0000AE200000}"/>
    <cellStyle name="Currency 6 3 35" xfId="8368" xr:uid="{00000000-0005-0000-0000-0000AF200000}"/>
    <cellStyle name="Currency 6 3 35 2" xfId="31416" xr:uid="{00000000-0005-0000-0000-0000AF200000}"/>
    <cellStyle name="Currency 6 3 36" xfId="8369" xr:uid="{00000000-0005-0000-0000-0000B0200000}"/>
    <cellStyle name="Currency 6 3 36 2" xfId="31417" xr:uid="{00000000-0005-0000-0000-0000B0200000}"/>
    <cellStyle name="Currency 6 3 37" xfId="8370" xr:uid="{00000000-0005-0000-0000-0000B1200000}"/>
    <cellStyle name="Currency 6 3 37 2" xfId="31418" xr:uid="{00000000-0005-0000-0000-0000B1200000}"/>
    <cellStyle name="Currency 6 3 38" xfId="31388" xr:uid="{00000000-0005-0000-0000-000093200000}"/>
    <cellStyle name="Currency 6 3 4" xfId="8371" xr:uid="{00000000-0005-0000-0000-0000B2200000}"/>
    <cellStyle name="Currency 6 3 4 2" xfId="31419" xr:uid="{00000000-0005-0000-0000-0000B2200000}"/>
    <cellStyle name="Currency 6 3 5" xfId="8372" xr:uid="{00000000-0005-0000-0000-0000B3200000}"/>
    <cellStyle name="Currency 6 3 5 2" xfId="31420" xr:uid="{00000000-0005-0000-0000-0000B3200000}"/>
    <cellStyle name="Currency 6 3 6" xfId="8373" xr:uid="{00000000-0005-0000-0000-0000B4200000}"/>
    <cellStyle name="Currency 6 3 6 2" xfId="31421" xr:uid="{00000000-0005-0000-0000-0000B4200000}"/>
    <cellStyle name="Currency 6 3 7" xfId="8374" xr:uid="{00000000-0005-0000-0000-0000B5200000}"/>
    <cellStyle name="Currency 6 3 7 2" xfId="31422" xr:uid="{00000000-0005-0000-0000-0000B5200000}"/>
    <cellStyle name="Currency 6 3 8" xfId="8375" xr:uid="{00000000-0005-0000-0000-0000B6200000}"/>
    <cellStyle name="Currency 6 3 8 2" xfId="31423" xr:uid="{00000000-0005-0000-0000-0000B6200000}"/>
    <cellStyle name="Currency 6 3 9" xfId="8376" xr:uid="{00000000-0005-0000-0000-0000B7200000}"/>
    <cellStyle name="Currency 6 3 9 2" xfId="31424" xr:uid="{00000000-0005-0000-0000-0000B7200000}"/>
    <cellStyle name="Currency 6 30" xfId="8377" xr:uid="{00000000-0005-0000-0000-0000B8200000}"/>
    <cellStyle name="Currency 6 30 2" xfId="31425" xr:uid="{00000000-0005-0000-0000-0000B8200000}"/>
    <cellStyle name="Currency 6 31" xfId="8378" xr:uid="{00000000-0005-0000-0000-0000B9200000}"/>
    <cellStyle name="Currency 6 31 2" xfId="31426" xr:uid="{00000000-0005-0000-0000-0000B9200000}"/>
    <cellStyle name="Currency 6 32" xfId="8379" xr:uid="{00000000-0005-0000-0000-0000BA200000}"/>
    <cellStyle name="Currency 6 32 2" xfId="31427" xr:uid="{00000000-0005-0000-0000-0000BA200000}"/>
    <cellStyle name="Currency 6 33" xfId="8380" xr:uid="{00000000-0005-0000-0000-0000BB200000}"/>
    <cellStyle name="Currency 6 33 2" xfId="31428" xr:uid="{00000000-0005-0000-0000-0000BB200000}"/>
    <cellStyle name="Currency 6 34" xfId="8381" xr:uid="{00000000-0005-0000-0000-0000BC200000}"/>
    <cellStyle name="Currency 6 34 2" xfId="31429" xr:uid="{00000000-0005-0000-0000-0000BC200000}"/>
    <cellStyle name="Currency 6 35" xfId="8382" xr:uid="{00000000-0005-0000-0000-0000BD200000}"/>
    <cellStyle name="Currency 6 35 2" xfId="31430" xr:uid="{00000000-0005-0000-0000-0000BD200000}"/>
    <cellStyle name="Currency 6 36" xfId="8383" xr:uid="{00000000-0005-0000-0000-0000BE200000}"/>
    <cellStyle name="Currency 6 36 2" xfId="31431" xr:uid="{00000000-0005-0000-0000-0000BE200000}"/>
    <cellStyle name="Currency 6 37" xfId="8384" xr:uid="{00000000-0005-0000-0000-0000BF200000}"/>
    <cellStyle name="Currency 6 37 2" xfId="31432" xr:uid="{00000000-0005-0000-0000-0000BF200000}"/>
    <cellStyle name="Currency 6 38" xfId="8385" xr:uid="{00000000-0005-0000-0000-0000C0200000}"/>
    <cellStyle name="Currency 6 38 2" xfId="31433" xr:uid="{00000000-0005-0000-0000-0000C0200000}"/>
    <cellStyle name="Currency 6 39" xfId="8386" xr:uid="{00000000-0005-0000-0000-0000C1200000}"/>
    <cellStyle name="Currency 6 39 2" xfId="31434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0 2" xfId="31436" xr:uid="{00000000-0005-0000-0000-0000C3200000}"/>
    <cellStyle name="Currency 6 4 11" xfId="8389" xr:uid="{00000000-0005-0000-0000-0000C4200000}"/>
    <cellStyle name="Currency 6 4 11 2" xfId="31437" xr:uid="{00000000-0005-0000-0000-0000C4200000}"/>
    <cellStyle name="Currency 6 4 12" xfId="8390" xr:uid="{00000000-0005-0000-0000-0000C5200000}"/>
    <cellStyle name="Currency 6 4 12 2" xfId="31438" xr:uid="{00000000-0005-0000-0000-0000C5200000}"/>
    <cellStyle name="Currency 6 4 13" xfId="31435" xr:uid="{00000000-0005-0000-0000-0000C2200000}"/>
    <cellStyle name="Currency 6 4 2" xfId="8391" xr:uid="{00000000-0005-0000-0000-0000C6200000}"/>
    <cellStyle name="Currency 6 4 2 2" xfId="31439" xr:uid="{00000000-0005-0000-0000-0000C6200000}"/>
    <cellStyle name="Currency 6 4 3" xfId="8392" xr:uid="{00000000-0005-0000-0000-0000C7200000}"/>
    <cellStyle name="Currency 6 4 3 2" xfId="31440" xr:uid="{00000000-0005-0000-0000-0000C7200000}"/>
    <cellStyle name="Currency 6 4 4" xfId="8393" xr:uid="{00000000-0005-0000-0000-0000C8200000}"/>
    <cellStyle name="Currency 6 4 4 2" xfId="31441" xr:uid="{00000000-0005-0000-0000-0000C8200000}"/>
    <cellStyle name="Currency 6 4 5" xfId="8394" xr:uid="{00000000-0005-0000-0000-0000C9200000}"/>
    <cellStyle name="Currency 6 4 5 2" xfId="31442" xr:uid="{00000000-0005-0000-0000-0000C9200000}"/>
    <cellStyle name="Currency 6 4 6" xfId="8395" xr:uid="{00000000-0005-0000-0000-0000CA200000}"/>
    <cellStyle name="Currency 6 4 6 2" xfId="31443" xr:uid="{00000000-0005-0000-0000-0000CA200000}"/>
    <cellStyle name="Currency 6 4 7" xfId="8396" xr:uid="{00000000-0005-0000-0000-0000CB200000}"/>
    <cellStyle name="Currency 6 4 7 2" xfId="31444" xr:uid="{00000000-0005-0000-0000-0000CB200000}"/>
    <cellStyle name="Currency 6 4 8" xfId="8397" xr:uid="{00000000-0005-0000-0000-0000CC200000}"/>
    <cellStyle name="Currency 6 4 8 2" xfId="31445" xr:uid="{00000000-0005-0000-0000-0000CC200000}"/>
    <cellStyle name="Currency 6 4 9" xfId="8398" xr:uid="{00000000-0005-0000-0000-0000CD200000}"/>
    <cellStyle name="Currency 6 4 9 2" xfId="31446" xr:uid="{00000000-0005-0000-0000-0000CD200000}"/>
    <cellStyle name="Currency 6 40" xfId="8399" xr:uid="{00000000-0005-0000-0000-0000CE200000}"/>
    <cellStyle name="Currency 6 40 2" xfId="31447" xr:uid="{00000000-0005-0000-0000-0000CE200000}"/>
    <cellStyle name="Currency 6 41" xfId="8400" xr:uid="{00000000-0005-0000-0000-0000CF200000}"/>
    <cellStyle name="Currency 6 41 2" xfId="31448" xr:uid="{00000000-0005-0000-0000-0000CF200000}"/>
    <cellStyle name="Currency 6 42" xfId="8401" xr:uid="{00000000-0005-0000-0000-0000D0200000}"/>
    <cellStyle name="Currency 6 42 2" xfId="31449" xr:uid="{00000000-0005-0000-0000-0000D0200000}"/>
    <cellStyle name="Currency 6 43" xfId="8402" xr:uid="{00000000-0005-0000-0000-0000D1200000}"/>
    <cellStyle name="Currency 6 43 2" xfId="31450" xr:uid="{00000000-0005-0000-0000-0000D1200000}"/>
    <cellStyle name="Currency 6 44" xfId="8403" xr:uid="{00000000-0005-0000-0000-0000D2200000}"/>
    <cellStyle name="Currency 6 44 2" xfId="31451" xr:uid="{00000000-0005-0000-0000-0000D2200000}"/>
    <cellStyle name="Currency 6 45" xfId="8404" xr:uid="{00000000-0005-0000-0000-0000D3200000}"/>
    <cellStyle name="Currency 6 45 2" xfId="31452" xr:uid="{00000000-0005-0000-0000-0000D3200000}"/>
    <cellStyle name="Currency 6 46" xfId="8405" xr:uid="{00000000-0005-0000-0000-0000D4200000}"/>
    <cellStyle name="Currency 6 46 2" xfId="31453" xr:uid="{00000000-0005-0000-0000-0000D4200000}"/>
    <cellStyle name="Currency 6 47" xfId="8406" xr:uid="{00000000-0005-0000-0000-0000D5200000}"/>
    <cellStyle name="Currency 6 47 2" xfId="31454" xr:uid="{00000000-0005-0000-0000-0000D5200000}"/>
    <cellStyle name="Currency 6 48" xfId="8407" xr:uid="{00000000-0005-0000-0000-0000D6200000}"/>
    <cellStyle name="Currency 6 48 2" xfId="31455" xr:uid="{00000000-0005-0000-0000-0000D6200000}"/>
    <cellStyle name="Currency 6 49" xfId="8408" xr:uid="{00000000-0005-0000-0000-0000D7200000}"/>
    <cellStyle name="Currency 6 49 2" xfId="31456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0 2" xfId="31458" xr:uid="{00000000-0005-0000-0000-0000D9200000}"/>
    <cellStyle name="Currency 6 5 11" xfId="8411" xr:uid="{00000000-0005-0000-0000-0000DA200000}"/>
    <cellStyle name="Currency 6 5 11 2" xfId="31459" xr:uid="{00000000-0005-0000-0000-0000DA200000}"/>
    <cellStyle name="Currency 6 5 12" xfId="8412" xr:uid="{00000000-0005-0000-0000-0000DB200000}"/>
    <cellStyle name="Currency 6 5 12 2" xfId="31460" xr:uid="{00000000-0005-0000-0000-0000DB200000}"/>
    <cellStyle name="Currency 6 5 13" xfId="31457" xr:uid="{00000000-0005-0000-0000-0000D8200000}"/>
    <cellStyle name="Currency 6 5 2" xfId="8413" xr:uid="{00000000-0005-0000-0000-0000DC200000}"/>
    <cellStyle name="Currency 6 5 2 2" xfId="31461" xr:uid="{00000000-0005-0000-0000-0000DC200000}"/>
    <cellStyle name="Currency 6 5 3" xfId="8414" xr:uid="{00000000-0005-0000-0000-0000DD200000}"/>
    <cellStyle name="Currency 6 5 3 2" xfId="31462" xr:uid="{00000000-0005-0000-0000-0000DD200000}"/>
    <cellStyle name="Currency 6 5 4" xfId="8415" xr:uid="{00000000-0005-0000-0000-0000DE200000}"/>
    <cellStyle name="Currency 6 5 4 2" xfId="31463" xr:uid="{00000000-0005-0000-0000-0000DE200000}"/>
    <cellStyle name="Currency 6 5 5" xfId="8416" xr:uid="{00000000-0005-0000-0000-0000DF200000}"/>
    <cellStyle name="Currency 6 5 5 2" xfId="31464" xr:uid="{00000000-0005-0000-0000-0000DF200000}"/>
    <cellStyle name="Currency 6 5 6" xfId="8417" xr:uid="{00000000-0005-0000-0000-0000E0200000}"/>
    <cellStyle name="Currency 6 5 6 2" xfId="31465" xr:uid="{00000000-0005-0000-0000-0000E0200000}"/>
    <cellStyle name="Currency 6 5 7" xfId="8418" xr:uid="{00000000-0005-0000-0000-0000E1200000}"/>
    <cellStyle name="Currency 6 5 7 2" xfId="31466" xr:uid="{00000000-0005-0000-0000-0000E1200000}"/>
    <cellStyle name="Currency 6 5 8" xfId="8419" xr:uid="{00000000-0005-0000-0000-0000E2200000}"/>
    <cellStyle name="Currency 6 5 8 2" xfId="31467" xr:uid="{00000000-0005-0000-0000-0000E2200000}"/>
    <cellStyle name="Currency 6 5 9" xfId="8420" xr:uid="{00000000-0005-0000-0000-0000E3200000}"/>
    <cellStyle name="Currency 6 5 9 2" xfId="31468" xr:uid="{00000000-0005-0000-0000-0000E3200000}"/>
    <cellStyle name="Currency 6 50" xfId="8421" xr:uid="{00000000-0005-0000-0000-0000E4200000}"/>
    <cellStyle name="Currency 6 50 2" xfId="31469" xr:uid="{00000000-0005-0000-0000-0000E4200000}"/>
    <cellStyle name="Currency 6 51" xfId="8422" xr:uid="{00000000-0005-0000-0000-0000E5200000}"/>
    <cellStyle name="Currency 6 51 2" xfId="31470" xr:uid="{00000000-0005-0000-0000-0000E5200000}"/>
    <cellStyle name="Currency 6 52" xfId="8423" xr:uid="{00000000-0005-0000-0000-0000E6200000}"/>
    <cellStyle name="Currency 6 52 2" xfId="31471" xr:uid="{00000000-0005-0000-0000-0000E6200000}"/>
    <cellStyle name="Currency 6 53" xfId="8424" xr:uid="{00000000-0005-0000-0000-0000E7200000}"/>
    <cellStyle name="Currency 6 53 2" xfId="31472" xr:uid="{00000000-0005-0000-0000-0000E7200000}"/>
    <cellStyle name="Currency 6 54" xfId="8425" xr:uid="{00000000-0005-0000-0000-0000E8200000}"/>
    <cellStyle name="Currency 6 54 2" xfId="31473" xr:uid="{00000000-0005-0000-0000-0000E8200000}"/>
    <cellStyle name="Currency 6 55" xfId="8426" xr:uid="{00000000-0005-0000-0000-0000E9200000}"/>
    <cellStyle name="Currency 6 55 2" xfId="31474" xr:uid="{00000000-0005-0000-0000-0000E9200000}"/>
    <cellStyle name="Currency 6 56" xfId="8427" xr:uid="{00000000-0005-0000-0000-0000EA200000}"/>
    <cellStyle name="Currency 6 56 2" xfId="31475" xr:uid="{00000000-0005-0000-0000-0000EA200000}"/>
    <cellStyle name="Currency 6 57" xfId="8428" xr:uid="{00000000-0005-0000-0000-0000EB200000}"/>
    <cellStyle name="Currency 6 57 2" xfId="31476" xr:uid="{00000000-0005-0000-0000-0000EB200000}"/>
    <cellStyle name="Currency 6 58" xfId="8429" xr:uid="{00000000-0005-0000-0000-0000EC200000}"/>
    <cellStyle name="Currency 6 58 2" xfId="31477" xr:uid="{00000000-0005-0000-0000-0000EC200000}"/>
    <cellStyle name="Currency 6 59" xfId="8430" xr:uid="{00000000-0005-0000-0000-0000ED200000}"/>
    <cellStyle name="Currency 6 59 2" xfId="31478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0 2" xfId="31480" xr:uid="{00000000-0005-0000-0000-0000EF200000}"/>
    <cellStyle name="Currency 6 6 11" xfId="8433" xr:uid="{00000000-0005-0000-0000-0000F0200000}"/>
    <cellStyle name="Currency 6 6 11 2" xfId="31481" xr:uid="{00000000-0005-0000-0000-0000F0200000}"/>
    <cellStyle name="Currency 6 6 12" xfId="8434" xr:uid="{00000000-0005-0000-0000-0000F1200000}"/>
    <cellStyle name="Currency 6 6 12 2" xfId="31482" xr:uid="{00000000-0005-0000-0000-0000F1200000}"/>
    <cellStyle name="Currency 6 6 13" xfId="31479" xr:uid="{00000000-0005-0000-0000-0000EE200000}"/>
    <cellStyle name="Currency 6 6 2" xfId="8435" xr:uid="{00000000-0005-0000-0000-0000F2200000}"/>
    <cellStyle name="Currency 6 6 2 2" xfId="31483" xr:uid="{00000000-0005-0000-0000-0000F2200000}"/>
    <cellStyle name="Currency 6 6 3" xfId="8436" xr:uid="{00000000-0005-0000-0000-0000F3200000}"/>
    <cellStyle name="Currency 6 6 3 2" xfId="31484" xr:uid="{00000000-0005-0000-0000-0000F3200000}"/>
    <cellStyle name="Currency 6 6 4" xfId="8437" xr:uid="{00000000-0005-0000-0000-0000F4200000}"/>
    <cellStyle name="Currency 6 6 4 2" xfId="31485" xr:uid="{00000000-0005-0000-0000-0000F4200000}"/>
    <cellStyle name="Currency 6 6 5" xfId="8438" xr:uid="{00000000-0005-0000-0000-0000F5200000}"/>
    <cellStyle name="Currency 6 6 5 2" xfId="31486" xr:uid="{00000000-0005-0000-0000-0000F5200000}"/>
    <cellStyle name="Currency 6 6 6" xfId="8439" xr:uid="{00000000-0005-0000-0000-0000F6200000}"/>
    <cellStyle name="Currency 6 6 6 2" xfId="31487" xr:uid="{00000000-0005-0000-0000-0000F6200000}"/>
    <cellStyle name="Currency 6 6 7" xfId="8440" xr:uid="{00000000-0005-0000-0000-0000F7200000}"/>
    <cellStyle name="Currency 6 6 7 2" xfId="31488" xr:uid="{00000000-0005-0000-0000-0000F7200000}"/>
    <cellStyle name="Currency 6 6 8" xfId="8441" xr:uid="{00000000-0005-0000-0000-0000F8200000}"/>
    <cellStyle name="Currency 6 6 8 2" xfId="31489" xr:uid="{00000000-0005-0000-0000-0000F8200000}"/>
    <cellStyle name="Currency 6 6 9" xfId="8442" xr:uid="{00000000-0005-0000-0000-0000F9200000}"/>
    <cellStyle name="Currency 6 6 9 2" xfId="31490" xr:uid="{00000000-0005-0000-0000-0000F9200000}"/>
    <cellStyle name="Currency 6 60" xfId="8443" xr:uid="{00000000-0005-0000-0000-0000FA200000}"/>
    <cellStyle name="Currency 6 60 2" xfId="31491" xr:uid="{00000000-0005-0000-0000-0000FA200000}"/>
    <cellStyle name="Currency 6 61" xfId="8444" xr:uid="{00000000-0005-0000-0000-0000FB200000}"/>
    <cellStyle name="Currency 6 61 2" xfId="31492" xr:uid="{00000000-0005-0000-0000-0000FB200000}"/>
    <cellStyle name="Currency 6 62" xfId="8445" xr:uid="{00000000-0005-0000-0000-0000FC200000}"/>
    <cellStyle name="Currency 6 62 2" xfId="31493" xr:uid="{00000000-0005-0000-0000-0000FC200000}"/>
    <cellStyle name="Currency 6 63" xfId="8446" xr:uid="{00000000-0005-0000-0000-0000FD200000}"/>
    <cellStyle name="Currency 6 63 2" xfId="31494" xr:uid="{00000000-0005-0000-0000-0000FD200000}"/>
    <cellStyle name="Currency 6 64" xfId="8447" xr:uid="{00000000-0005-0000-0000-0000FE200000}"/>
    <cellStyle name="Currency 6 64 2" xfId="31495" xr:uid="{00000000-0005-0000-0000-0000FE200000}"/>
    <cellStyle name="Currency 6 65" xfId="8448" xr:uid="{00000000-0005-0000-0000-0000FF200000}"/>
    <cellStyle name="Currency 6 65 2" xfId="31496" xr:uid="{00000000-0005-0000-0000-0000FF200000}"/>
    <cellStyle name="Currency 6 66" xfId="8449" xr:uid="{00000000-0005-0000-0000-000000210000}"/>
    <cellStyle name="Currency 6 66 2" xfId="31497" xr:uid="{00000000-0005-0000-0000-000000210000}"/>
    <cellStyle name="Currency 6 67" xfId="8450" xr:uid="{00000000-0005-0000-0000-000001210000}"/>
    <cellStyle name="Currency 6 67 2" xfId="31498" xr:uid="{00000000-0005-0000-0000-000001210000}"/>
    <cellStyle name="Currency 6 68" xfId="8451" xr:uid="{00000000-0005-0000-0000-000002210000}"/>
    <cellStyle name="Currency 6 68 2" xfId="31499" xr:uid="{00000000-0005-0000-0000-000002210000}"/>
    <cellStyle name="Currency 6 69" xfId="8452" xr:uid="{00000000-0005-0000-0000-000003210000}"/>
    <cellStyle name="Currency 6 69 2" xfId="31500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0 2" xfId="31502" xr:uid="{00000000-0005-0000-0000-000005210000}"/>
    <cellStyle name="Currency 6 7 11" xfId="8455" xr:uid="{00000000-0005-0000-0000-000006210000}"/>
    <cellStyle name="Currency 6 7 11 2" xfId="31503" xr:uid="{00000000-0005-0000-0000-000006210000}"/>
    <cellStyle name="Currency 6 7 12" xfId="8456" xr:uid="{00000000-0005-0000-0000-000007210000}"/>
    <cellStyle name="Currency 6 7 12 2" xfId="31504" xr:uid="{00000000-0005-0000-0000-000007210000}"/>
    <cellStyle name="Currency 6 7 13" xfId="31501" xr:uid="{00000000-0005-0000-0000-000004210000}"/>
    <cellStyle name="Currency 6 7 2" xfId="8457" xr:uid="{00000000-0005-0000-0000-000008210000}"/>
    <cellStyle name="Currency 6 7 2 2" xfId="31505" xr:uid="{00000000-0005-0000-0000-000008210000}"/>
    <cellStyle name="Currency 6 7 3" xfId="8458" xr:uid="{00000000-0005-0000-0000-000009210000}"/>
    <cellStyle name="Currency 6 7 3 2" xfId="31506" xr:uid="{00000000-0005-0000-0000-000009210000}"/>
    <cellStyle name="Currency 6 7 4" xfId="8459" xr:uid="{00000000-0005-0000-0000-00000A210000}"/>
    <cellStyle name="Currency 6 7 4 2" xfId="31507" xr:uid="{00000000-0005-0000-0000-00000A210000}"/>
    <cellStyle name="Currency 6 7 5" xfId="8460" xr:uid="{00000000-0005-0000-0000-00000B210000}"/>
    <cellStyle name="Currency 6 7 5 2" xfId="31508" xr:uid="{00000000-0005-0000-0000-00000B210000}"/>
    <cellStyle name="Currency 6 7 6" xfId="8461" xr:uid="{00000000-0005-0000-0000-00000C210000}"/>
    <cellStyle name="Currency 6 7 6 2" xfId="31509" xr:uid="{00000000-0005-0000-0000-00000C210000}"/>
    <cellStyle name="Currency 6 7 7" xfId="8462" xr:uid="{00000000-0005-0000-0000-00000D210000}"/>
    <cellStyle name="Currency 6 7 7 2" xfId="31510" xr:uid="{00000000-0005-0000-0000-00000D210000}"/>
    <cellStyle name="Currency 6 7 8" xfId="8463" xr:uid="{00000000-0005-0000-0000-00000E210000}"/>
    <cellStyle name="Currency 6 7 8 2" xfId="31511" xr:uid="{00000000-0005-0000-0000-00000E210000}"/>
    <cellStyle name="Currency 6 7 9" xfId="8464" xr:uid="{00000000-0005-0000-0000-00000F210000}"/>
    <cellStyle name="Currency 6 7 9 2" xfId="31512" xr:uid="{00000000-0005-0000-0000-00000F210000}"/>
    <cellStyle name="Currency 6 70" xfId="8465" xr:uid="{00000000-0005-0000-0000-000010210000}"/>
    <cellStyle name="Currency 6 70 2" xfId="31513" xr:uid="{00000000-0005-0000-0000-000010210000}"/>
    <cellStyle name="Currency 6 71" xfId="8466" xr:uid="{00000000-0005-0000-0000-000011210000}"/>
    <cellStyle name="Currency 6 71 2" xfId="31514" xr:uid="{00000000-0005-0000-0000-000011210000}"/>
    <cellStyle name="Currency 6 72" xfId="8467" xr:uid="{00000000-0005-0000-0000-000012210000}"/>
    <cellStyle name="Currency 6 72 2" xfId="31515" xr:uid="{00000000-0005-0000-0000-000012210000}"/>
    <cellStyle name="Currency 6 73" xfId="8468" xr:uid="{00000000-0005-0000-0000-000013210000}"/>
    <cellStyle name="Currency 6 73 2" xfId="31516" xr:uid="{00000000-0005-0000-0000-000013210000}"/>
    <cellStyle name="Currency 6 74" xfId="8469" xr:uid="{00000000-0005-0000-0000-000014210000}"/>
    <cellStyle name="Currency 6 74 2" xfId="31517" xr:uid="{00000000-0005-0000-0000-000014210000}"/>
    <cellStyle name="Currency 6 75" xfId="8470" xr:uid="{00000000-0005-0000-0000-000015210000}"/>
    <cellStyle name="Currency 6 75 2" xfId="31518" xr:uid="{00000000-0005-0000-0000-000015210000}"/>
    <cellStyle name="Currency 6 76" xfId="8471" xr:uid="{00000000-0005-0000-0000-000016210000}"/>
    <cellStyle name="Currency 6 76 2" xfId="31519" xr:uid="{00000000-0005-0000-0000-000016210000}"/>
    <cellStyle name="Currency 6 77" xfId="8472" xr:uid="{00000000-0005-0000-0000-000017210000}"/>
    <cellStyle name="Currency 6 77 2" xfId="31520" xr:uid="{00000000-0005-0000-0000-000017210000}"/>
    <cellStyle name="Currency 6 78" xfId="8473" xr:uid="{00000000-0005-0000-0000-000018210000}"/>
    <cellStyle name="Currency 6 78 2" xfId="31521" xr:uid="{00000000-0005-0000-0000-000018210000}"/>
    <cellStyle name="Currency 6 79" xfId="8474" xr:uid="{00000000-0005-0000-0000-000019210000}"/>
    <cellStyle name="Currency 6 79 2" xfId="31522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0 2" xfId="31524" xr:uid="{00000000-0005-0000-0000-00001B210000}"/>
    <cellStyle name="Currency 6 8 11" xfId="8477" xr:uid="{00000000-0005-0000-0000-00001C210000}"/>
    <cellStyle name="Currency 6 8 11 2" xfId="31525" xr:uid="{00000000-0005-0000-0000-00001C210000}"/>
    <cellStyle name="Currency 6 8 12" xfId="8478" xr:uid="{00000000-0005-0000-0000-00001D210000}"/>
    <cellStyle name="Currency 6 8 12 2" xfId="31526" xr:uid="{00000000-0005-0000-0000-00001D210000}"/>
    <cellStyle name="Currency 6 8 13" xfId="31523" xr:uid="{00000000-0005-0000-0000-00001A210000}"/>
    <cellStyle name="Currency 6 8 2" xfId="8479" xr:uid="{00000000-0005-0000-0000-00001E210000}"/>
    <cellStyle name="Currency 6 8 2 2" xfId="31527" xr:uid="{00000000-0005-0000-0000-00001E210000}"/>
    <cellStyle name="Currency 6 8 3" xfId="8480" xr:uid="{00000000-0005-0000-0000-00001F210000}"/>
    <cellStyle name="Currency 6 8 3 2" xfId="31528" xr:uid="{00000000-0005-0000-0000-00001F210000}"/>
    <cellStyle name="Currency 6 8 4" xfId="8481" xr:uid="{00000000-0005-0000-0000-000020210000}"/>
    <cellStyle name="Currency 6 8 4 2" xfId="31529" xr:uid="{00000000-0005-0000-0000-000020210000}"/>
    <cellStyle name="Currency 6 8 5" xfId="8482" xr:uid="{00000000-0005-0000-0000-000021210000}"/>
    <cellStyle name="Currency 6 8 5 2" xfId="31530" xr:uid="{00000000-0005-0000-0000-000021210000}"/>
    <cellStyle name="Currency 6 8 6" xfId="8483" xr:uid="{00000000-0005-0000-0000-000022210000}"/>
    <cellStyle name="Currency 6 8 6 2" xfId="31531" xr:uid="{00000000-0005-0000-0000-000022210000}"/>
    <cellStyle name="Currency 6 8 7" xfId="8484" xr:uid="{00000000-0005-0000-0000-000023210000}"/>
    <cellStyle name="Currency 6 8 7 2" xfId="31532" xr:uid="{00000000-0005-0000-0000-000023210000}"/>
    <cellStyle name="Currency 6 8 8" xfId="8485" xr:uid="{00000000-0005-0000-0000-000024210000}"/>
    <cellStyle name="Currency 6 8 8 2" xfId="31533" xr:uid="{00000000-0005-0000-0000-000024210000}"/>
    <cellStyle name="Currency 6 8 9" xfId="8486" xr:uid="{00000000-0005-0000-0000-000025210000}"/>
    <cellStyle name="Currency 6 8 9 2" xfId="31534" xr:uid="{00000000-0005-0000-0000-000025210000}"/>
    <cellStyle name="Currency 6 80" xfId="8487" xr:uid="{00000000-0005-0000-0000-000026210000}"/>
    <cellStyle name="Currency 6 80 2" xfId="31535" xr:uid="{00000000-0005-0000-0000-000026210000}"/>
    <cellStyle name="Currency 6 81" xfId="8488" xr:uid="{00000000-0005-0000-0000-000027210000}"/>
    <cellStyle name="Currency 6 81 2" xfId="31536" xr:uid="{00000000-0005-0000-0000-000027210000}"/>
    <cellStyle name="Currency 6 82" xfId="8489" xr:uid="{00000000-0005-0000-0000-000028210000}"/>
    <cellStyle name="Currency 6 82 2" xfId="31537" xr:uid="{00000000-0005-0000-0000-000028210000}"/>
    <cellStyle name="Currency 6 83" xfId="8490" xr:uid="{00000000-0005-0000-0000-000029210000}"/>
    <cellStyle name="Currency 6 83 2" xfId="31538" xr:uid="{00000000-0005-0000-0000-000029210000}"/>
    <cellStyle name="Currency 6 84" xfId="8491" xr:uid="{00000000-0005-0000-0000-00002A210000}"/>
    <cellStyle name="Currency 6 84 2" xfId="31539" xr:uid="{00000000-0005-0000-0000-00002A210000}"/>
    <cellStyle name="Currency 6 85" xfId="8492" xr:uid="{00000000-0005-0000-0000-00002B210000}"/>
    <cellStyle name="Currency 6 85 2" xfId="31540" xr:uid="{00000000-0005-0000-0000-00002B210000}"/>
    <cellStyle name="Currency 6 86" xfId="8493" xr:uid="{00000000-0005-0000-0000-00002C210000}"/>
    <cellStyle name="Currency 6 86 2" xfId="31541" xr:uid="{00000000-0005-0000-0000-00002C210000}"/>
    <cellStyle name="Currency 6 87" xfId="8494" xr:uid="{00000000-0005-0000-0000-00002D210000}"/>
    <cellStyle name="Currency 6 87 2" xfId="31542" xr:uid="{00000000-0005-0000-0000-00002D210000}"/>
    <cellStyle name="Currency 6 88" xfId="8495" xr:uid="{00000000-0005-0000-0000-00002E210000}"/>
    <cellStyle name="Currency 6 88 2" xfId="31543" xr:uid="{00000000-0005-0000-0000-00002E210000}"/>
    <cellStyle name="Currency 6 89" xfId="8496" xr:uid="{00000000-0005-0000-0000-00002F210000}"/>
    <cellStyle name="Currency 6 89 2" xfId="31544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0 2" xfId="31546" xr:uid="{00000000-0005-0000-0000-000031210000}"/>
    <cellStyle name="Currency 6 9 11" xfId="8499" xr:uid="{00000000-0005-0000-0000-000032210000}"/>
    <cellStyle name="Currency 6 9 11 2" xfId="31547" xr:uid="{00000000-0005-0000-0000-000032210000}"/>
    <cellStyle name="Currency 6 9 12" xfId="8500" xr:uid="{00000000-0005-0000-0000-000033210000}"/>
    <cellStyle name="Currency 6 9 12 2" xfId="31548" xr:uid="{00000000-0005-0000-0000-000033210000}"/>
    <cellStyle name="Currency 6 9 13" xfId="31545" xr:uid="{00000000-0005-0000-0000-000030210000}"/>
    <cellStyle name="Currency 6 9 2" xfId="8501" xr:uid="{00000000-0005-0000-0000-000034210000}"/>
    <cellStyle name="Currency 6 9 2 2" xfId="31549" xr:uid="{00000000-0005-0000-0000-000034210000}"/>
    <cellStyle name="Currency 6 9 3" xfId="8502" xr:uid="{00000000-0005-0000-0000-000035210000}"/>
    <cellStyle name="Currency 6 9 3 2" xfId="31550" xr:uid="{00000000-0005-0000-0000-000035210000}"/>
    <cellStyle name="Currency 6 9 4" xfId="8503" xr:uid="{00000000-0005-0000-0000-000036210000}"/>
    <cellStyle name="Currency 6 9 4 2" xfId="31551" xr:uid="{00000000-0005-0000-0000-000036210000}"/>
    <cellStyle name="Currency 6 9 5" xfId="8504" xr:uid="{00000000-0005-0000-0000-000037210000}"/>
    <cellStyle name="Currency 6 9 5 2" xfId="31552" xr:uid="{00000000-0005-0000-0000-000037210000}"/>
    <cellStyle name="Currency 6 9 6" xfId="8505" xr:uid="{00000000-0005-0000-0000-000038210000}"/>
    <cellStyle name="Currency 6 9 6 2" xfId="31553" xr:uid="{00000000-0005-0000-0000-000038210000}"/>
    <cellStyle name="Currency 6 9 7" xfId="8506" xr:uid="{00000000-0005-0000-0000-000039210000}"/>
    <cellStyle name="Currency 6 9 7 2" xfId="31554" xr:uid="{00000000-0005-0000-0000-000039210000}"/>
    <cellStyle name="Currency 6 9 8" xfId="8507" xr:uid="{00000000-0005-0000-0000-00003A210000}"/>
    <cellStyle name="Currency 6 9 8 2" xfId="31555" xr:uid="{00000000-0005-0000-0000-00003A210000}"/>
    <cellStyle name="Currency 6 9 9" xfId="8508" xr:uid="{00000000-0005-0000-0000-00003B210000}"/>
    <cellStyle name="Currency 6 9 9 2" xfId="31556" xr:uid="{00000000-0005-0000-0000-00003B210000}"/>
    <cellStyle name="Currency 6 90" xfId="8509" xr:uid="{00000000-0005-0000-0000-00003C210000}"/>
    <cellStyle name="Currency 6 90 2" xfId="31557" xr:uid="{00000000-0005-0000-0000-00003C210000}"/>
    <cellStyle name="Currency 6 91" xfId="31115" xr:uid="{00000000-0005-0000-0000-0000821F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0 2" xfId="31560" xr:uid="{00000000-0005-0000-0000-00003F210000}"/>
    <cellStyle name="Currency 7 10 11" xfId="8513" xr:uid="{00000000-0005-0000-0000-000040210000}"/>
    <cellStyle name="Currency 7 10 11 2" xfId="31561" xr:uid="{00000000-0005-0000-0000-000040210000}"/>
    <cellStyle name="Currency 7 10 12" xfId="8514" xr:uid="{00000000-0005-0000-0000-000041210000}"/>
    <cellStyle name="Currency 7 10 12 2" xfId="31562" xr:uid="{00000000-0005-0000-0000-000041210000}"/>
    <cellStyle name="Currency 7 10 13" xfId="31559" xr:uid="{00000000-0005-0000-0000-00003E210000}"/>
    <cellStyle name="Currency 7 10 2" xfId="8515" xr:uid="{00000000-0005-0000-0000-000042210000}"/>
    <cellStyle name="Currency 7 10 2 2" xfId="31563" xr:uid="{00000000-0005-0000-0000-000042210000}"/>
    <cellStyle name="Currency 7 10 3" xfId="8516" xr:uid="{00000000-0005-0000-0000-000043210000}"/>
    <cellStyle name="Currency 7 10 3 2" xfId="31564" xr:uid="{00000000-0005-0000-0000-000043210000}"/>
    <cellStyle name="Currency 7 10 4" xfId="8517" xr:uid="{00000000-0005-0000-0000-000044210000}"/>
    <cellStyle name="Currency 7 10 4 2" xfId="31565" xr:uid="{00000000-0005-0000-0000-000044210000}"/>
    <cellStyle name="Currency 7 10 5" xfId="8518" xr:uid="{00000000-0005-0000-0000-000045210000}"/>
    <cellStyle name="Currency 7 10 5 2" xfId="31566" xr:uid="{00000000-0005-0000-0000-000045210000}"/>
    <cellStyle name="Currency 7 10 6" xfId="8519" xr:uid="{00000000-0005-0000-0000-000046210000}"/>
    <cellStyle name="Currency 7 10 6 2" xfId="31567" xr:uid="{00000000-0005-0000-0000-000046210000}"/>
    <cellStyle name="Currency 7 10 7" xfId="8520" xr:uid="{00000000-0005-0000-0000-000047210000}"/>
    <cellStyle name="Currency 7 10 7 2" xfId="31568" xr:uid="{00000000-0005-0000-0000-000047210000}"/>
    <cellStyle name="Currency 7 10 8" xfId="8521" xr:uid="{00000000-0005-0000-0000-000048210000}"/>
    <cellStyle name="Currency 7 10 8 2" xfId="31569" xr:uid="{00000000-0005-0000-0000-000048210000}"/>
    <cellStyle name="Currency 7 10 9" xfId="8522" xr:uid="{00000000-0005-0000-0000-000049210000}"/>
    <cellStyle name="Currency 7 10 9 2" xfId="31570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0 2" xfId="31572" xr:uid="{00000000-0005-0000-0000-00004B210000}"/>
    <cellStyle name="Currency 7 11 11" xfId="8525" xr:uid="{00000000-0005-0000-0000-00004C210000}"/>
    <cellStyle name="Currency 7 11 11 2" xfId="31573" xr:uid="{00000000-0005-0000-0000-00004C210000}"/>
    <cellStyle name="Currency 7 11 12" xfId="8526" xr:uid="{00000000-0005-0000-0000-00004D210000}"/>
    <cellStyle name="Currency 7 11 12 2" xfId="31574" xr:uid="{00000000-0005-0000-0000-00004D210000}"/>
    <cellStyle name="Currency 7 11 13" xfId="31571" xr:uid="{00000000-0005-0000-0000-00004A210000}"/>
    <cellStyle name="Currency 7 11 2" xfId="8527" xr:uid="{00000000-0005-0000-0000-00004E210000}"/>
    <cellStyle name="Currency 7 11 2 2" xfId="31575" xr:uid="{00000000-0005-0000-0000-00004E210000}"/>
    <cellStyle name="Currency 7 11 3" xfId="8528" xr:uid="{00000000-0005-0000-0000-00004F210000}"/>
    <cellStyle name="Currency 7 11 3 2" xfId="31576" xr:uid="{00000000-0005-0000-0000-00004F210000}"/>
    <cellStyle name="Currency 7 11 4" xfId="8529" xr:uid="{00000000-0005-0000-0000-000050210000}"/>
    <cellStyle name="Currency 7 11 4 2" xfId="31577" xr:uid="{00000000-0005-0000-0000-000050210000}"/>
    <cellStyle name="Currency 7 11 5" xfId="8530" xr:uid="{00000000-0005-0000-0000-000051210000}"/>
    <cellStyle name="Currency 7 11 5 2" xfId="31578" xr:uid="{00000000-0005-0000-0000-000051210000}"/>
    <cellStyle name="Currency 7 11 6" xfId="8531" xr:uid="{00000000-0005-0000-0000-000052210000}"/>
    <cellStyle name="Currency 7 11 6 2" xfId="31579" xr:uid="{00000000-0005-0000-0000-000052210000}"/>
    <cellStyle name="Currency 7 11 7" xfId="8532" xr:uid="{00000000-0005-0000-0000-000053210000}"/>
    <cellStyle name="Currency 7 11 7 2" xfId="31580" xr:uid="{00000000-0005-0000-0000-000053210000}"/>
    <cellStyle name="Currency 7 11 8" xfId="8533" xr:uid="{00000000-0005-0000-0000-000054210000}"/>
    <cellStyle name="Currency 7 11 8 2" xfId="31581" xr:uid="{00000000-0005-0000-0000-000054210000}"/>
    <cellStyle name="Currency 7 11 9" xfId="8534" xr:uid="{00000000-0005-0000-0000-000055210000}"/>
    <cellStyle name="Currency 7 11 9 2" xfId="31582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0 2" xfId="31584" xr:uid="{00000000-0005-0000-0000-000057210000}"/>
    <cellStyle name="Currency 7 12 11" xfId="8537" xr:uid="{00000000-0005-0000-0000-000058210000}"/>
    <cellStyle name="Currency 7 12 11 2" xfId="31585" xr:uid="{00000000-0005-0000-0000-000058210000}"/>
    <cellStyle name="Currency 7 12 12" xfId="8538" xr:uid="{00000000-0005-0000-0000-000059210000}"/>
    <cellStyle name="Currency 7 12 12 2" xfId="31586" xr:uid="{00000000-0005-0000-0000-000059210000}"/>
    <cellStyle name="Currency 7 12 13" xfId="31583" xr:uid="{00000000-0005-0000-0000-000056210000}"/>
    <cellStyle name="Currency 7 12 2" xfId="8539" xr:uid="{00000000-0005-0000-0000-00005A210000}"/>
    <cellStyle name="Currency 7 12 2 2" xfId="31587" xr:uid="{00000000-0005-0000-0000-00005A210000}"/>
    <cellStyle name="Currency 7 12 3" xfId="8540" xr:uid="{00000000-0005-0000-0000-00005B210000}"/>
    <cellStyle name="Currency 7 12 3 2" xfId="31588" xr:uid="{00000000-0005-0000-0000-00005B210000}"/>
    <cellStyle name="Currency 7 12 4" xfId="8541" xr:uid="{00000000-0005-0000-0000-00005C210000}"/>
    <cellStyle name="Currency 7 12 4 2" xfId="31589" xr:uid="{00000000-0005-0000-0000-00005C210000}"/>
    <cellStyle name="Currency 7 12 5" xfId="8542" xr:uid="{00000000-0005-0000-0000-00005D210000}"/>
    <cellStyle name="Currency 7 12 5 2" xfId="31590" xr:uid="{00000000-0005-0000-0000-00005D210000}"/>
    <cellStyle name="Currency 7 12 6" xfId="8543" xr:uid="{00000000-0005-0000-0000-00005E210000}"/>
    <cellStyle name="Currency 7 12 6 2" xfId="31591" xr:uid="{00000000-0005-0000-0000-00005E210000}"/>
    <cellStyle name="Currency 7 12 7" xfId="8544" xr:uid="{00000000-0005-0000-0000-00005F210000}"/>
    <cellStyle name="Currency 7 12 7 2" xfId="31592" xr:uid="{00000000-0005-0000-0000-00005F210000}"/>
    <cellStyle name="Currency 7 12 8" xfId="8545" xr:uid="{00000000-0005-0000-0000-000060210000}"/>
    <cellStyle name="Currency 7 12 8 2" xfId="31593" xr:uid="{00000000-0005-0000-0000-000060210000}"/>
    <cellStyle name="Currency 7 12 9" xfId="8546" xr:uid="{00000000-0005-0000-0000-000061210000}"/>
    <cellStyle name="Currency 7 12 9 2" xfId="31594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0 2" xfId="31596" xr:uid="{00000000-0005-0000-0000-000063210000}"/>
    <cellStyle name="Currency 7 13 11" xfId="8549" xr:uid="{00000000-0005-0000-0000-000064210000}"/>
    <cellStyle name="Currency 7 13 11 2" xfId="31597" xr:uid="{00000000-0005-0000-0000-000064210000}"/>
    <cellStyle name="Currency 7 13 12" xfId="8550" xr:uid="{00000000-0005-0000-0000-000065210000}"/>
    <cellStyle name="Currency 7 13 12 2" xfId="31598" xr:uid="{00000000-0005-0000-0000-000065210000}"/>
    <cellStyle name="Currency 7 13 13" xfId="31595" xr:uid="{00000000-0005-0000-0000-000062210000}"/>
    <cellStyle name="Currency 7 13 2" xfId="8551" xr:uid="{00000000-0005-0000-0000-000066210000}"/>
    <cellStyle name="Currency 7 13 2 2" xfId="31599" xr:uid="{00000000-0005-0000-0000-000066210000}"/>
    <cellStyle name="Currency 7 13 3" xfId="8552" xr:uid="{00000000-0005-0000-0000-000067210000}"/>
    <cellStyle name="Currency 7 13 3 2" xfId="31600" xr:uid="{00000000-0005-0000-0000-000067210000}"/>
    <cellStyle name="Currency 7 13 4" xfId="8553" xr:uid="{00000000-0005-0000-0000-000068210000}"/>
    <cellStyle name="Currency 7 13 4 2" xfId="31601" xr:uid="{00000000-0005-0000-0000-000068210000}"/>
    <cellStyle name="Currency 7 13 5" xfId="8554" xr:uid="{00000000-0005-0000-0000-000069210000}"/>
    <cellStyle name="Currency 7 13 5 2" xfId="31602" xr:uid="{00000000-0005-0000-0000-000069210000}"/>
    <cellStyle name="Currency 7 13 6" xfId="8555" xr:uid="{00000000-0005-0000-0000-00006A210000}"/>
    <cellStyle name="Currency 7 13 6 2" xfId="31603" xr:uid="{00000000-0005-0000-0000-00006A210000}"/>
    <cellStyle name="Currency 7 13 7" xfId="8556" xr:uid="{00000000-0005-0000-0000-00006B210000}"/>
    <cellStyle name="Currency 7 13 7 2" xfId="31604" xr:uid="{00000000-0005-0000-0000-00006B210000}"/>
    <cellStyle name="Currency 7 13 8" xfId="8557" xr:uid="{00000000-0005-0000-0000-00006C210000}"/>
    <cellStyle name="Currency 7 13 8 2" xfId="31605" xr:uid="{00000000-0005-0000-0000-00006C210000}"/>
    <cellStyle name="Currency 7 13 9" xfId="8558" xr:uid="{00000000-0005-0000-0000-00006D210000}"/>
    <cellStyle name="Currency 7 13 9 2" xfId="31606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0 2" xfId="31608" xr:uid="{00000000-0005-0000-0000-00006F210000}"/>
    <cellStyle name="Currency 7 14 11" xfId="8561" xr:uid="{00000000-0005-0000-0000-000070210000}"/>
    <cellStyle name="Currency 7 14 11 2" xfId="31609" xr:uid="{00000000-0005-0000-0000-000070210000}"/>
    <cellStyle name="Currency 7 14 12" xfId="8562" xr:uid="{00000000-0005-0000-0000-000071210000}"/>
    <cellStyle name="Currency 7 14 12 2" xfId="31610" xr:uid="{00000000-0005-0000-0000-000071210000}"/>
    <cellStyle name="Currency 7 14 13" xfId="31607" xr:uid="{00000000-0005-0000-0000-00006E210000}"/>
    <cellStyle name="Currency 7 14 2" xfId="8563" xr:uid="{00000000-0005-0000-0000-000072210000}"/>
    <cellStyle name="Currency 7 14 2 2" xfId="31611" xr:uid="{00000000-0005-0000-0000-000072210000}"/>
    <cellStyle name="Currency 7 14 3" xfId="8564" xr:uid="{00000000-0005-0000-0000-000073210000}"/>
    <cellStyle name="Currency 7 14 3 2" xfId="31612" xr:uid="{00000000-0005-0000-0000-000073210000}"/>
    <cellStyle name="Currency 7 14 4" xfId="8565" xr:uid="{00000000-0005-0000-0000-000074210000}"/>
    <cellStyle name="Currency 7 14 4 2" xfId="31613" xr:uid="{00000000-0005-0000-0000-000074210000}"/>
    <cellStyle name="Currency 7 14 5" xfId="8566" xr:uid="{00000000-0005-0000-0000-000075210000}"/>
    <cellStyle name="Currency 7 14 5 2" xfId="31614" xr:uid="{00000000-0005-0000-0000-000075210000}"/>
    <cellStyle name="Currency 7 14 6" xfId="8567" xr:uid="{00000000-0005-0000-0000-000076210000}"/>
    <cellStyle name="Currency 7 14 6 2" xfId="31615" xr:uid="{00000000-0005-0000-0000-000076210000}"/>
    <cellStyle name="Currency 7 14 7" xfId="8568" xr:uid="{00000000-0005-0000-0000-000077210000}"/>
    <cellStyle name="Currency 7 14 7 2" xfId="31616" xr:uid="{00000000-0005-0000-0000-000077210000}"/>
    <cellStyle name="Currency 7 14 8" xfId="8569" xr:uid="{00000000-0005-0000-0000-000078210000}"/>
    <cellStyle name="Currency 7 14 8 2" xfId="31617" xr:uid="{00000000-0005-0000-0000-000078210000}"/>
    <cellStyle name="Currency 7 14 9" xfId="8570" xr:uid="{00000000-0005-0000-0000-000079210000}"/>
    <cellStyle name="Currency 7 14 9 2" xfId="31618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0 2" xfId="31620" xr:uid="{00000000-0005-0000-0000-00007B210000}"/>
    <cellStyle name="Currency 7 15 11" xfId="8573" xr:uid="{00000000-0005-0000-0000-00007C210000}"/>
    <cellStyle name="Currency 7 15 11 2" xfId="31621" xr:uid="{00000000-0005-0000-0000-00007C210000}"/>
    <cellStyle name="Currency 7 15 12" xfId="8574" xr:uid="{00000000-0005-0000-0000-00007D210000}"/>
    <cellStyle name="Currency 7 15 12 2" xfId="31622" xr:uid="{00000000-0005-0000-0000-00007D210000}"/>
    <cellStyle name="Currency 7 15 13" xfId="31619" xr:uid="{00000000-0005-0000-0000-00007A210000}"/>
    <cellStyle name="Currency 7 15 2" xfId="8575" xr:uid="{00000000-0005-0000-0000-00007E210000}"/>
    <cellStyle name="Currency 7 15 2 2" xfId="31623" xr:uid="{00000000-0005-0000-0000-00007E210000}"/>
    <cellStyle name="Currency 7 15 3" xfId="8576" xr:uid="{00000000-0005-0000-0000-00007F210000}"/>
    <cellStyle name="Currency 7 15 3 2" xfId="31624" xr:uid="{00000000-0005-0000-0000-00007F210000}"/>
    <cellStyle name="Currency 7 15 4" xfId="8577" xr:uid="{00000000-0005-0000-0000-000080210000}"/>
    <cellStyle name="Currency 7 15 4 2" xfId="31625" xr:uid="{00000000-0005-0000-0000-000080210000}"/>
    <cellStyle name="Currency 7 15 5" xfId="8578" xr:uid="{00000000-0005-0000-0000-000081210000}"/>
    <cellStyle name="Currency 7 15 5 2" xfId="31626" xr:uid="{00000000-0005-0000-0000-000081210000}"/>
    <cellStyle name="Currency 7 15 6" xfId="8579" xr:uid="{00000000-0005-0000-0000-000082210000}"/>
    <cellStyle name="Currency 7 15 6 2" xfId="31627" xr:uid="{00000000-0005-0000-0000-000082210000}"/>
    <cellStyle name="Currency 7 15 7" xfId="8580" xr:uid="{00000000-0005-0000-0000-000083210000}"/>
    <cellStyle name="Currency 7 15 7 2" xfId="31628" xr:uid="{00000000-0005-0000-0000-000083210000}"/>
    <cellStyle name="Currency 7 15 8" xfId="8581" xr:uid="{00000000-0005-0000-0000-000084210000}"/>
    <cellStyle name="Currency 7 15 8 2" xfId="31629" xr:uid="{00000000-0005-0000-0000-000084210000}"/>
    <cellStyle name="Currency 7 15 9" xfId="8582" xr:uid="{00000000-0005-0000-0000-000085210000}"/>
    <cellStyle name="Currency 7 15 9 2" xfId="31630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0 2" xfId="31632" xr:uid="{00000000-0005-0000-0000-000087210000}"/>
    <cellStyle name="Currency 7 16 11" xfId="8585" xr:uid="{00000000-0005-0000-0000-000088210000}"/>
    <cellStyle name="Currency 7 16 11 2" xfId="31633" xr:uid="{00000000-0005-0000-0000-000088210000}"/>
    <cellStyle name="Currency 7 16 12" xfId="8586" xr:uid="{00000000-0005-0000-0000-000089210000}"/>
    <cellStyle name="Currency 7 16 12 2" xfId="31634" xr:uid="{00000000-0005-0000-0000-000089210000}"/>
    <cellStyle name="Currency 7 16 13" xfId="31631" xr:uid="{00000000-0005-0000-0000-000086210000}"/>
    <cellStyle name="Currency 7 16 2" xfId="8587" xr:uid="{00000000-0005-0000-0000-00008A210000}"/>
    <cellStyle name="Currency 7 16 2 2" xfId="31635" xr:uid="{00000000-0005-0000-0000-00008A210000}"/>
    <cellStyle name="Currency 7 16 3" xfId="8588" xr:uid="{00000000-0005-0000-0000-00008B210000}"/>
    <cellStyle name="Currency 7 16 3 2" xfId="31636" xr:uid="{00000000-0005-0000-0000-00008B210000}"/>
    <cellStyle name="Currency 7 16 4" xfId="8589" xr:uid="{00000000-0005-0000-0000-00008C210000}"/>
    <cellStyle name="Currency 7 16 4 2" xfId="31637" xr:uid="{00000000-0005-0000-0000-00008C210000}"/>
    <cellStyle name="Currency 7 16 5" xfId="8590" xr:uid="{00000000-0005-0000-0000-00008D210000}"/>
    <cellStyle name="Currency 7 16 5 2" xfId="31638" xr:uid="{00000000-0005-0000-0000-00008D210000}"/>
    <cellStyle name="Currency 7 16 6" xfId="8591" xr:uid="{00000000-0005-0000-0000-00008E210000}"/>
    <cellStyle name="Currency 7 16 6 2" xfId="31639" xr:uid="{00000000-0005-0000-0000-00008E210000}"/>
    <cellStyle name="Currency 7 16 7" xfId="8592" xr:uid="{00000000-0005-0000-0000-00008F210000}"/>
    <cellStyle name="Currency 7 16 7 2" xfId="31640" xr:uid="{00000000-0005-0000-0000-00008F210000}"/>
    <cellStyle name="Currency 7 16 8" xfId="8593" xr:uid="{00000000-0005-0000-0000-000090210000}"/>
    <cellStyle name="Currency 7 16 8 2" xfId="31641" xr:uid="{00000000-0005-0000-0000-000090210000}"/>
    <cellStyle name="Currency 7 16 9" xfId="8594" xr:uid="{00000000-0005-0000-0000-000091210000}"/>
    <cellStyle name="Currency 7 16 9 2" xfId="31642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0 2" xfId="31644" xr:uid="{00000000-0005-0000-0000-000093210000}"/>
    <cellStyle name="Currency 7 17 11" xfId="8597" xr:uid="{00000000-0005-0000-0000-000094210000}"/>
    <cellStyle name="Currency 7 17 11 2" xfId="31645" xr:uid="{00000000-0005-0000-0000-000094210000}"/>
    <cellStyle name="Currency 7 17 12" xfId="8598" xr:uid="{00000000-0005-0000-0000-000095210000}"/>
    <cellStyle name="Currency 7 17 12 2" xfId="31646" xr:uid="{00000000-0005-0000-0000-000095210000}"/>
    <cellStyle name="Currency 7 17 13" xfId="31643" xr:uid="{00000000-0005-0000-0000-000092210000}"/>
    <cellStyle name="Currency 7 17 2" xfId="8599" xr:uid="{00000000-0005-0000-0000-000096210000}"/>
    <cellStyle name="Currency 7 17 2 2" xfId="31647" xr:uid="{00000000-0005-0000-0000-000096210000}"/>
    <cellStyle name="Currency 7 17 3" xfId="8600" xr:uid="{00000000-0005-0000-0000-000097210000}"/>
    <cellStyle name="Currency 7 17 3 2" xfId="31648" xr:uid="{00000000-0005-0000-0000-000097210000}"/>
    <cellStyle name="Currency 7 17 4" xfId="8601" xr:uid="{00000000-0005-0000-0000-000098210000}"/>
    <cellStyle name="Currency 7 17 4 2" xfId="31649" xr:uid="{00000000-0005-0000-0000-000098210000}"/>
    <cellStyle name="Currency 7 17 5" xfId="8602" xr:uid="{00000000-0005-0000-0000-000099210000}"/>
    <cellStyle name="Currency 7 17 5 2" xfId="31650" xr:uid="{00000000-0005-0000-0000-000099210000}"/>
    <cellStyle name="Currency 7 17 6" xfId="8603" xr:uid="{00000000-0005-0000-0000-00009A210000}"/>
    <cellStyle name="Currency 7 17 6 2" xfId="31651" xr:uid="{00000000-0005-0000-0000-00009A210000}"/>
    <cellStyle name="Currency 7 17 7" xfId="8604" xr:uid="{00000000-0005-0000-0000-00009B210000}"/>
    <cellStyle name="Currency 7 17 7 2" xfId="31652" xr:uid="{00000000-0005-0000-0000-00009B210000}"/>
    <cellStyle name="Currency 7 17 8" xfId="8605" xr:uid="{00000000-0005-0000-0000-00009C210000}"/>
    <cellStyle name="Currency 7 17 8 2" xfId="31653" xr:uid="{00000000-0005-0000-0000-00009C210000}"/>
    <cellStyle name="Currency 7 17 9" xfId="8606" xr:uid="{00000000-0005-0000-0000-00009D210000}"/>
    <cellStyle name="Currency 7 17 9 2" xfId="31654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0 2" xfId="31656" xr:uid="{00000000-0005-0000-0000-00009F210000}"/>
    <cellStyle name="Currency 7 18 11" xfId="8609" xr:uid="{00000000-0005-0000-0000-0000A0210000}"/>
    <cellStyle name="Currency 7 18 11 2" xfId="31657" xr:uid="{00000000-0005-0000-0000-0000A0210000}"/>
    <cellStyle name="Currency 7 18 12" xfId="8610" xr:uid="{00000000-0005-0000-0000-0000A1210000}"/>
    <cellStyle name="Currency 7 18 12 2" xfId="31658" xr:uid="{00000000-0005-0000-0000-0000A1210000}"/>
    <cellStyle name="Currency 7 18 13" xfId="31655" xr:uid="{00000000-0005-0000-0000-00009E210000}"/>
    <cellStyle name="Currency 7 18 2" xfId="8611" xr:uid="{00000000-0005-0000-0000-0000A2210000}"/>
    <cellStyle name="Currency 7 18 2 2" xfId="31659" xr:uid="{00000000-0005-0000-0000-0000A2210000}"/>
    <cellStyle name="Currency 7 18 3" xfId="8612" xr:uid="{00000000-0005-0000-0000-0000A3210000}"/>
    <cellStyle name="Currency 7 18 3 2" xfId="31660" xr:uid="{00000000-0005-0000-0000-0000A3210000}"/>
    <cellStyle name="Currency 7 18 4" xfId="8613" xr:uid="{00000000-0005-0000-0000-0000A4210000}"/>
    <cellStyle name="Currency 7 18 4 2" xfId="31661" xr:uid="{00000000-0005-0000-0000-0000A4210000}"/>
    <cellStyle name="Currency 7 18 5" xfId="8614" xr:uid="{00000000-0005-0000-0000-0000A5210000}"/>
    <cellStyle name="Currency 7 18 5 2" xfId="31662" xr:uid="{00000000-0005-0000-0000-0000A5210000}"/>
    <cellStyle name="Currency 7 18 6" xfId="8615" xr:uid="{00000000-0005-0000-0000-0000A6210000}"/>
    <cellStyle name="Currency 7 18 6 2" xfId="31663" xr:uid="{00000000-0005-0000-0000-0000A6210000}"/>
    <cellStyle name="Currency 7 18 7" xfId="8616" xr:uid="{00000000-0005-0000-0000-0000A7210000}"/>
    <cellStyle name="Currency 7 18 7 2" xfId="31664" xr:uid="{00000000-0005-0000-0000-0000A7210000}"/>
    <cellStyle name="Currency 7 18 8" xfId="8617" xr:uid="{00000000-0005-0000-0000-0000A8210000}"/>
    <cellStyle name="Currency 7 18 8 2" xfId="31665" xr:uid="{00000000-0005-0000-0000-0000A8210000}"/>
    <cellStyle name="Currency 7 18 9" xfId="8618" xr:uid="{00000000-0005-0000-0000-0000A9210000}"/>
    <cellStyle name="Currency 7 18 9 2" xfId="31666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0 2" xfId="31668" xr:uid="{00000000-0005-0000-0000-0000AB210000}"/>
    <cellStyle name="Currency 7 19 11" xfId="8621" xr:uid="{00000000-0005-0000-0000-0000AC210000}"/>
    <cellStyle name="Currency 7 19 11 2" xfId="31669" xr:uid="{00000000-0005-0000-0000-0000AC210000}"/>
    <cellStyle name="Currency 7 19 12" xfId="8622" xr:uid="{00000000-0005-0000-0000-0000AD210000}"/>
    <cellStyle name="Currency 7 19 12 2" xfId="31670" xr:uid="{00000000-0005-0000-0000-0000AD210000}"/>
    <cellStyle name="Currency 7 19 13" xfId="31667" xr:uid="{00000000-0005-0000-0000-0000AA210000}"/>
    <cellStyle name="Currency 7 19 2" xfId="8623" xr:uid="{00000000-0005-0000-0000-0000AE210000}"/>
    <cellStyle name="Currency 7 19 2 2" xfId="31671" xr:uid="{00000000-0005-0000-0000-0000AE210000}"/>
    <cellStyle name="Currency 7 19 3" xfId="8624" xr:uid="{00000000-0005-0000-0000-0000AF210000}"/>
    <cellStyle name="Currency 7 19 3 2" xfId="31672" xr:uid="{00000000-0005-0000-0000-0000AF210000}"/>
    <cellStyle name="Currency 7 19 4" xfId="8625" xr:uid="{00000000-0005-0000-0000-0000B0210000}"/>
    <cellStyle name="Currency 7 19 4 2" xfId="31673" xr:uid="{00000000-0005-0000-0000-0000B0210000}"/>
    <cellStyle name="Currency 7 19 5" xfId="8626" xr:uid="{00000000-0005-0000-0000-0000B1210000}"/>
    <cellStyle name="Currency 7 19 5 2" xfId="31674" xr:uid="{00000000-0005-0000-0000-0000B1210000}"/>
    <cellStyle name="Currency 7 19 6" xfId="8627" xr:uid="{00000000-0005-0000-0000-0000B2210000}"/>
    <cellStyle name="Currency 7 19 6 2" xfId="31675" xr:uid="{00000000-0005-0000-0000-0000B2210000}"/>
    <cellStyle name="Currency 7 19 7" xfId="8628" xr:uid="{00000000-0005-0000-0000-0000B3210000}"/>
    <cellStyle name="Currency 7 19 7 2" xfId="31676" xr:uid="{00000000-0005-0000-0000-0000B3210000}"/>
    <cellStyle name="Currency 7 19 8" xfId="8629" xr:uid="{00000000-0005-0000-0000-0000B4210000}"/>
    <cellStyle name="Currency 7 19 8 2" xfId="31677" xr:uid="{00000000-0005-0000-0000-0000B4210000}"/>
    <cellStyle name="Currency 7 19 9" xfId="8630" xr:uid="{00000000-0005-0000-0000-0000B5210000}"/>
    <cellStyle name="Currency 7 19 9 2" xfId="31678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0 2" xfId="31680" xr:uid="{00000000-0005-0000-0000-0000B7210000}"/>
    <cellStyle name="Currency 7 2 11" xfId="8633" xr:uid="{00000000-0005-0000-0000-0000B8210000}"/>
    <cellStyle name="Currency 7 2 11 2" xfId="31681" xr:uid="{00000000-0005-0000-0000-0000B8210000}"/>
    <cellStyle name="Currency 7 2 12" xfId="8634" xr:uid="{00000000-0005-0000-0000-0000B9210000}"/>
    <cellStyle name="Currency 7 2 12 2" xfId="31682" xr:uid="{00000000-0005-0000-0000-0000B9210000}"/>
    <cellStyle name="Currency 7 2 13" xfId="8635" xr:uid="{00000000-0005-0000-0000-0000BA210000}"/>
    <cellStyle name="Currency 7 2 13 2" xfId="31683" xr:uid="{00000000-0005-0000-0000-0000BA210000}"/>
    <cellStyle name="Currency 7 2 14" xfId="8636" xr:uid="{00000000-0005-0000-0000-0000BB210000}"/>
    <cellStyle name="Currency 7 2 14 2" xfId="31684" xr:uid="{00000000-0005-0000-0000-0000BB210000}"/>
    <cellStyle name="Currency 7 2 15" xfId="8637" xr:uid="{00000000-0005-0000-0000-0000BC210000}"/>
    <cellStyle name="Currency 7 2 15 2" xfId="31685" xr:uid="{00000000-0005-0000-0000-0000BC210000}"/>
    <cellStyle name="Currency 7 2 16" xfId="8638" xr:uid="{00000000-0005-0000-0000-0000BD210000}"/>
    <cellStyle name="Currency 7 2 16 2" xfId="31686" xr:uid="{00000000-0005-0000-0000-0000BD210000}"/>
    <cellStyle name="Currency 7 2 17" xfId="8639" xr:uid="{00000000-0005-0000-0000-0000BE210000}"/>
    <cellStyle name="Currency 7 2 17 2" xfId="31687" xr:uid="{00000000-0005-0000-0000-0000BE210000}"/>
    <cellStyle name="Currency 7 2 18" xfId="8640" xr:uid="{00000000-0005-0000-0000-0000BF210000}"/>
    <cellStyle name="Currency 7 2 18 2" xfId="31688" xr:uid="{00000000-0005-0000-0000-0000BF210000}"/>
    <cellStyle name="Currency 7 2 19" xfId="8641" xr:uid="{00000000-0005-0000-0000-0000C0210000}"/>
    <cellStyle name="Currency 7 2 19 2" xfId="31689" xr:uid="{00000000-0005-0000-0000-0000C0210000}"/>
    <cellStyle name="Currency 7 2 2" xfId="8642" xr:uid="{00000000-0005-0000-0000-0000C1210000}"/>
    <cellStyle name="Currency 7 2 2 2" xfId="31690" xr:uid="{00000000-0005-0000-0000-0000C1210000}"/>
    <cellStyle name="Currency 7 2 20" xfId="8643" xr:uid="{00000000-0005-0000-0000-0000C2210000}"/>
    <cellStyle name="Currency 7 2 20 2" xfId="31691" xr:uid="{00000000-0005-0000-0000-0000C2210000}"/>
    <cellStyle name="Currency 7 2 21" xfId="8644" xr:uid="{00000000-0005-0000-0000-0000C3210000}"/>
    <cellStyle name="Currency 7 2 21 2" xfId="31692" xr:uid="{00000000-0005-0000-0000-0000C3210000}"/>
    <cellStyle name="Currency 7 2 22" xfId="8645" xr:uid="{00000000-0005-0000-0000-0000C4210000}"/>
    <cellStyle name="Currency 7 2 22 2" xfId="31693" xr:uid="{00000000-0005-0000-0000-0000C4210000}"/>
    <cellStyle name="Currency 7 2 23" xfId="8646" xr:uid="{00000000-0005-0000-0000-0000C5210000}"/>
    <cellStyle name="Currency 7 2 23 2" xfId="31694" xr:uid="{00000000-0005-0000-0000-0000C5210000}"/>
    <cellStyle name="Currency 7 2 24" xfId="8647" xr:uid="{00000000-0005-0000-0000-0000C6210000}"/>
    <cellStyle name="Currency 7 2 24 2" xfId="31695" xr:uid="{00000000-0005-0000-0000-0000C6210000}"/>
    <cellStyle name="Currency 7 2 25" xfId="8648" xr:uid="{00000000-0005-0000-0000-0000C7210000}"/>
    <cellStyle name="Currency 7 2 25 2" xfId="31696" xr:uid="{00000000-0005-0000-0000-0000C7210000}"/>
    <cellStyle name="Currency 7 2 26" xfId="8649" xr:uid="{00000000-0005-0000-0000-0000C8210000}"/>
    <cellStyle name="Currency 7 2 26 2" xfId="31697" xr:uid="{00000000-0005-0000-0000-0000C8210000}"/>
    <cellStyle name="Currency 7 2 27" xfId="8650" xr:uid="{00000000-0005-0000-0000-0000C9210000}"/>
    <cellStyle name="Currency 7 2 27 2" xfId="31698" xr:uid="{00000000-0005-0000-0000-0000C9210000}"/>
    <cellStyle name="Currency 7 2 28" xfId="8651" xr:uid="{00000000-0005-0000-0000-0000CA210000}"/>
    <cellStyle name="Currency 7 2 28 2" xfId="31699" xr:uid="{00000000-0005-0000-0000-0000CA210000}"/>
    <cellStyle name="Currency 7 2 29" xfId="8652" xr:uid="{00000000-0005-0000-0000-0000CB210000}"/>
    <cellStyle name="Currency 7 2 29 2" xfId="31700" xr:uid="{00000000-0005-0000-0000-0000CB210000}"/>
    <cellStyle name="Currency 7 2 3" xfId="8653" xr:uid="{00000000-0005-0000-0000-0000CC210000}"/>
    <cellStyle name="Currency 7 2 3 2" xfId="31701" xr:uid="{00000000-0005-0000-0000-0000CC210000}"/>
    <cellStyle name="Currency 7 2 30" xfId="8654" xr:uid="{00000000-0005-0000-0000-0000CD210000}"/>
    <cellStyle name="Currency 7 2 30 2" xfId="31702" xr:uid="{00000000-0005-0000-0000-0000CD210000}"/>
    <cellStyle name="Currency 7 2 31" xfId="8655" xr:uid="{00000000-0005-0000-0000-0000CE210000}"/>
    <cellStyle name="Currency 7 2 31 2" xfId="31703" xr:uid="{00000000-0005-0000-0000-0000CE210000}"/>
    <cellStyle name="Currency 7 2 32" xfId="8656" xr:uid="{00000000-0005-0000-0000-0000CF210000}"/>
    <cellStyle name="Currency 7 2 32 2" xfId="31704" xr:uid="{00000000-0005-0000-0000-0000CF210000}"/>
    <cellStyle name="Currency 7 2 33" xfId="8657" xr:uid="{00000000-0005-0000-0000-0000D0210000}"/>
    <cellStyle name="Currency 7 2 33 2" xfId="31705" xr:uid="{00000000-0005-0000-0000-0000D0210000}"/>
    <cellStyle name="Currency 7 2 34" xfId="8658" xr:uid="{00000000-0005-0000-0000-0000D1210000}"/>
    <cellStyle name="Currency 7 2 34 2" xfId="31706" xr:uid="{00000000-0005-0000-0000-0000D1210000}"/>
    <cellStyle name="Currency 7 2 35" xfId="8659" xr:uid="{00000000-0005-0000-0000-0000D2210000}"/>
    <cellStyle name="Currency 7 2 35 2" xfId="31707" xr:uid="{00000000-0005-0000-0000-0000D2210000}"/>
    <cellStyle name="Currency 7 2 36" xfId="8660" xr:uid="{00000000-0005-0000-0000-0000D3210000}"/>
    <cellStyle name="Currency 7 2 36 2" xfId="31708" xr:uid="{00000000-0005-0000-0000-0000D3210000}"/>
    <cellStyle name="Currency 7 2 37" xfId="8661" xr:uid="{00000000-0005-0000-0000-0000D4210000}"/>
    <cellStyle name="Currency 7 2 37 2" xfId="31709" xr:uid="{00000000-0005-0000-0000-0000D4210000}"/>
    <cellStyle name="Currency 7 2 38" xfId="8662" xr:uid="{00000000-0005-0000-0000-0000D5210000}"/>
    <cellStyle name="Currency 7 2 38 2" xfId="31710" xr:uid="{00000000-0005-0000-0000-0000D5210000}"/>
    <cellStyle name="Currency 7 2 39" xfId="8663" xr:uid="{00000000-0005-0000-0000-0000D6210000}"/>
    <cellStyle name="Currency 7 2 39 2" xfId="31711" xr:uid="{00000000-0005-0000-0000-0000D6210000}"/>
    <cellStyle name="Currency 7 2 4" xfId="8664" xr:uid="{00000000-0005-0000-0000-0000D7210000}"/>
    <cellStyle name="Currency 7 2 4 2" xfId="31712" xr:uid="{00000000-0005-0000-0000-0000D7210000}"/>
    <cellStyle name="Currency 7 2 40" xfId="8665" xr:uid="{00000000-0005-0000-0000-0000D8210000}"/>
    <cellStyle name="Currency 7 2 40 2" xfId="31713" xr:uid="{00000000-0005-0000-0000-0000D8210000}"/>
    <cellStyle name="Currency 7 2 41" xfId="8666" xr:uid="{00000000-0005-0000-0000-0000D9210000}"/>
    <cellStyle name="Currency 7 2 41 2" xfId="31714" xr:uid="{00000000-0005-0000-0000-0000D9210000}"/>
    <cellStyle name="Currency 7 2 42" xfId="8667" xr:uid="{00000000-0005-0000-0000-0000DA210000}"/>
    <cellStyle name="Currency 7 2 42 2" xfId="31715" xr:uid="{00000000-0005-0000-0000-0000DA210000}"/>
    <cellStyle name="Currency 7 2 43" xfId="8668" xr:uid="{00000000-0005-0000-0000-0000DB210000}"/>
    <cellStyle name="Currency 7 2 43 2" xfId="31716" xr:uid="{00000000-0005-0000-0000-0000DB210000}"/>
    <cellStyle name="Currency 7 2 44" xfId="8669" xr:uid="{00000000-0005-0000-0000-0000DC210000}"/>
    <cellStyle name="Currency 7 2 44 2" xfId="31717" xr:uid="{00000000-0005-0000-0000-0000DC210000}"/>
    <cellStyle name="Currency 7 2 45" xfId="8670" xr:uid="{00000000-0005-0000-0000-0000DD210000}"/>
    <cellStyle name="Currency 7 2 45 2" xfId="31718" xr:uid="{00000000-0005-0000-0000-0000DD210000}"/>
    <cellStyle name="Currency 7 2 46" xfId="8671" xr:uid="{00000000-0005-0000-0000-0000DE210000}"/>
    <cellStyle name="Currency 7 2 46 2" xfId="31719" xr:uid="{00000000-0005-0000-0000-0000DE210000}"/>
    <cellStyle name="Currency 7 2 47" xfId="8672" xr:uid="{00000000-0005-0000-0000-0000DF210000}"/>
    <cellStyle name="Currency 7 2 47 2" xfId="31720" xr:uid="{00000000-0005-0000-0000-0000DF210000}"/>
    <cellStyle name="Currency 7 2 48" xfId="8673" xr:uid="{00000000-0005-0000-0000-0000E0210000}"/>
    <cellStyle name="Currency 7 2 48 2" xfId="31721" xr:uid="{00000000-0005-0000-0000-0000E0210000}"/>
    <cellStyle name="Currency 7 2 49" xfId="8674" xr:uid="{00000000-0005-0000-0000-0000E1210000}"/>
    <cellStyle name="Currency 7 2 49 2" xfId="31722" xr:uid="{00000000-0005-0000-0000-0000E1210000}"/>
    <cellStyle name="Currency 7 2 5" xfId="8675" xr:uid="{00000000-0005-0000-0000-0000E2210000}"/>
    <cellStyle name="Currency 7 2 5 2" xfId="31723" xr:uid="{00000000-0005-0000-0000-0000E2210000}"/>
    <cellStyle name="Currency 7 2 50" xfId="8676" xr:uid="{00000000-0005-0000-0000-0000E3210000}"/>
    <cellStyle name="Currency 7 2 50 2" xfId="31724" xr:uid="{00000000-0005-0000-0000-0000E3210000}"/>
    <cellStyle name="Currency 7 2 51" xfId="8677" xr:uid="{00000000-0005-0000-0000-0000E4210000}"/>
    <cellStyle name="Currency 7 2 51 2" xfId="31725" xr:uid="{00000000-0005-0000-0000-0000E4210000}"/>
    <cellStyle name="Currency 7 2 52" xfId="8678" xr:uid="{00000000-0005-0000-0000-0000E5210000}"/>
    <cellStyle name="Currency 7 2 52 2" xfId="31726" xr:uid="{00000000-0005-0000-0000-0000E5210000}"/>
    <cellStyle name="Currency 7 2 53" xfId="8679" xr:uid="{00000000-0005-0000-0000-0000E6210000}"/>
    <cellStyle name="Currency 7 2 53 2" xfId="31727" xr:uid="{00000000-0005-0000-0000-0000E6210000}"/>
    <cellStyle name="Currency 7 2 54" xfId="8680" xr:uid="{00000000-0005-0000-0000-0000E7210000}"/>
    <cellStyle name="Currency 7 2 54 2" xfId="31728" xr:uid="{00000000-0005-0000-0000-0000E7210000}"/>
    <cellStyle name="Currency 7 2 55" xfId="8681" xr:uid="{00000000-0005-0000-0000-0000E8210000}"/>
    <cellStyle name="Currency 7 2 55 2" xfId="31729" xr:uid="{00000000-0005-0000-0000-0000E8210000}"/>
    <cellStyle name="Currency 7 2 56" xfId="8682" xr:uid="{00000000-0005-0000-0000-0000E9210000}"/>
    <cellStyle name="Currency 7 2 56 2" xfId="31730" xr:uid="{00000000-0005-0000-0000-0000E9210000}"/>
    <cellStyle name="Currency 7 2 57" xfId="8683" xr:uid="{00000000-0005-0000-0000-0000EA210000}"/>
    <cellStyle name="Currency 7 2 57 2" xfId="31731" xr:uid="{00000000-0005-0000-0000-0000EA210000}"/>
    <cellStyle name="Currency 7 2 58" xfId="8684" xr:uid="{00000000-0005-0000-0000-0000EB210000}"/>
    <cellStyle name="Currency 7 2 58 2" xfId="31732" xr:uid="{00000000-0005-0000-0000-0000EB210000}"/>
    <cellStyle name="Currency 7 2 59" xfId="8685" xr:uid="{00000000-0005-0000-0000-0000EC210000}"/>
    <cellStyle name="Currency 7 2 59 2" xfId="31733" xr:uid="{00000000-0005-0000-0000-0000EC210000}"/>
    <cellStyle name="Currency 7 2 6" xfId="8686" xr:uid="{00000000-0005-0000-0000-0000ED210000}"/>
    <cellStyle name="Currency 7 2 6 2" xfId="31734" xr:uid="{00000000-0005-0000-0000-0000ED210000}"/>
    <cellStyle name="Currency 7 2 60" xfId="8687" xr:uid="{00000000-0005-0000-0000-0000EE210000}"/>
    <cellStyle name="Currency 7 2 60 2" xfId="31735" xr:uid="{00000000-0005-0000-0000-0000EE210000}"/>
    <cellStyle name="Currency 7 2 61" xfId="8688" xr:uid="{00000000-0005-0000-0000-0000EF210000}"/>
    <cellStyle name="Currency 7 2 61 2" xfId="31736" xr:uid="{00000000-0005-0000-0000-0000EF210000}"/>
    <cellStyle name="Currency 7 2 62" xfId="8689" xr:uid="{00000000-0005-0000-0000-0000F0210000}"/>
    <cellStyle name="Currency 7 2 62 2" xfId="31737" xr:uid="{00000000-0005-0000-0000-0000F0210000}"/>
    <cellStyle name="Currency 7 2 63" xfId="8690" xr:uid="{00000000-0005-0000-0000-0000F1210000}"/>
    <cellStyle name="Currency 7 2 63 2" xfId="31738" xr:uid="{00000000-0005-0000-0000-0000F1210000}"/>
    <cellStyle name="Currency 7 2 64" xfId="8691" xr:uid="{00000000-0005-0000-0000-0000F2210000}"/>
    <cellStyle name="Currency 7 2 64 2" xfId="31739" xr:uid="{00000000-0005-0000-0000-0000F2210000}"/>
    <cellStyle name="Currency 7 2 65" xfId="8692" xr:uid="{00000000-0005-0000-0000-0000F3210000}"/>
    <cellStyle name="Currency 7 2 65 2" xfId="31740" xr:uid="{00000000-0005-0000-0000-0000F3210000}"/>
    <cellStyle name="Currency 7 2 66" xfId="31679" xr:uid="{00000000-0005-0000-0000-0000B6210000}"/>
    <cellStyle name="Currency 7 2 7" xfId="8693" xr:uid="{00000000-0005-0000-0000-0000F4210000}"/>
    <cellStyle name="Currency 7 2 7 2" xfId="31741" xr:uid="{00000000-0005-0000-0000-0000F4210000}"/>
    <cellStyle name="Currency 7 2 8" xfId="8694" xr:uid="{00000000-0005-0000-0000-0000F5210000}"/>
    <cellStyle name="Currency 7 2 8 2" xfId="31742" xr:uid="{00000000-0005-0000-0000-0000F5210000}"/>
    <cellStyle name="Currency 7 2 9" xfId="8695" xr:uid="{00000000-0005-0000-0000-0000F6210000}"/>
    <cellStyle name="Currency 7 2 9 2" xfId="31743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0 2" xfId="31745" xr:uid="{00000000-0005-0000-0000-0000F8210000}"/>
    <cellStyle name="Currency 7 20 11" xfId="8698" xr:uid="{00000000-0005-0000-0000-0000F9210000}"/>
    <cellStyle name="Currency 7 20 11 2" xfId="31746" xr:uid="{00000000-0005-0000-0000-0000F9210000}"/>
    <cellStyle name="Currency 7 20 12" xfId="8699" xr:uid="{00000000-0005-0000-0000-0000FA210000}"/>
    <cellStyle name="Currency 7 20 12 2" xfId="31747" xr:uid="{00000000-0005-0000-0000-0000FA210000}"/>
    <cellStyle name="Currency 7 20 13" xfId="31744" xr:uid="{00000000-0005-0000-0000-0000F7210000}"/>
    <cellStyle name="Currency 7 20 2" xfId="8700" xr:uid="{00000000-0005-0000-0000-0000FB210000}"/>
    <cellStyle name="Currency 7 20 2 2" xfId="31748" xr:uid="{00000000-0005-0000-0000-0000FB210000}"/>
    <cellStyle name="Currency 7 20 3" xfId="8701" xr:uid="{00000000-0005-0000-0000-0000FC210000}"/>
    <cellStyle name="Currency 7 20 3 2" xfId="31749" xr:uid="{00000000-0005-0000-0000-0000FC210000}"/>
    <cellStyle name="Currency 7 20 4" xfId="8702" xr:uid="{00000000-0005-0000-0000-0000FD210000}"/>
    <cellStyle name="Currency 7 20 4 2" xfId="31750" xr:uid="{00000000-0005-0000-0000-0000FD210000}"/>
    <cellStyle name="Currency 7 20 5" xfId="8703" xr:uid="{00000000-0005-0000-0000-0000FE210000}"/>
    <cellStyle name="Currency 7 20 5 2" xfId="31751" xr:uid="{00000000-0005-0000-0000-0000FE210000}"/>
    <cellStyle name="Currency 7 20 6" xfId="8704" xr:uid="{00000000-0005-0000-0000-0000FF210000}"/>
    <cellStyle name="Currency 7 20 6 2" xfId="31752" xr:uid="{00000000-0005-0000-0000-0000FF210000}"/>
    <cellStyle name="Currency 7 20 7" xfId="8705" xr:uid="{00000000-0005-0000-0000-000000220000}"/>
    <cellStyle name="Currency 7 20 7 2" xfId="31753" xr:uid="{00000000-0005-0000-0000-000000220000}"/>
    <cellStyle name="Currency 7 20 8" xfId="8706" xr:uid="{00000000-0005-0000-0000-000001220000}"/>
    <cellStyle name="Currency 7 20 8 2" xfId="31754" xr:uid="{00000000-0005-0000-0000-000001220000}"/>
    <cellStyle name="Currency 7 20 9" xfId="8707" xr:uid="{00000000-0005-0000-0000-000002220000}"/>
    <cellStyle name="Currency 7 20 9 2" xfId="31755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0 2" xfId="31757" xr:uid="{00000000-0005-0000-0000-000004220000}"/>
    <cellStyle name="Currency 7 21 11" xfId="8710" xr:uid="{00000000-0005-0000-0000-000005220000}"/>
    <cellStyle name="Currency 7 21 11 2" xfId="31758" xr:uid="{00000000-0005-0000-0000-000005220000}"/>
    <cellStyle name="Currency 7 21 12" xfId="8711" xr:uid="{00000000-0005-0000-0000-000006220000}"/>
    <cellStyle name="Currency 7 21 12 2" xfId="31759" xr:uid="{00000000-0005-0000-0000-000006220000}"/>
    <cellStyle name="Currency 7 21 13" xfId="31756" xr:uid="{00000000-0005-0000-0000-000003220000}"/>
    <cellStyle name="Currency 7 21 2" xfId="8712" xr:uid="{00000000-0005-0000-0000-000007220000}"/>
    <cellStyle name="Currency 7 21 2 2" xfId="31760" xr:uid="{00000000-0005-0000-0000-000007220000}"/>
    <cellStyle name="Currency 7 21 3" xfId="8713" xr:uid="{00000000-0005-0000-0000-000008220000}"/>
    <cellStyle name="Currency 7 21 3 2" xfId="31761" xr:uid="{00000000-0005-0000-0000-000008220000}"/>
    <cellStyle name="Currency 7 21 4" xfId="8714" xr:uid="{00000000-0005-0000-0000-000009220000}"/>
    <cellStyle name="Currency 7 21 4 2" xfId="31762" xr:uid="{00000000-0005-0000-0000-000009220000}"/>
    <cellStyle name="Currency 7 21 5" xfId="8715" xr:uid="{00000000-0005-0000-0000-00000A220000}"/>
    <cellStyle name="Currency 7 21 5 2" xfId="31763" xr:uid="{00000000-0005-0000-0000-00000A220000}"/>
    <cellStyle name="Currency 7 21 6" xfId="8716" xr:uid="{00000000-0005-0000-0000-00000B220000}"/>
    <cellStyle name="Currency 7 21 6 2" xfId="31764" xr:uid="{00000000-0005-0000-0000-00000B220000}"/>
    <cellStyle name="Currency 7 21 7" xfId="8717" xr:uid="{00000000-0005-0000-0000-00000C220000}"/>
    <cellStyle name="Currency 7 21 7 2" xfId="31765" xr:uid="{00000000-0005-0000-0000-00000C220000}"/>
    <cellStyle name="Currency 7 21 8" xfId="8718" xr:uid="{00000000-0005-0000-0000-00000D220000}"/>
    <cellStyle name="Currency 7 21 8 2" xfId="31766" xr:uid="{00000000-0005-0000-0000-00000D220000}"/>
    <cellStyle name="Currency 7 21 9" xfId="8719" xr:uid="{00000000-0005-0000-0000-00000E220000}"/>
    <cellStyle name="Currency 7 21 9 2" xfId="31767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0 2" xfId="31769" xr:uid="{00000000-0005-0000-0000-000010220000}"/>
    <cellStyle name="Currency 7 22 11" xfId="8722" xr:uid="{00000000-0005-0000-0000-000011220000}"/>
    <cellStyle name="Currency 7 22 11 2" xfId="31770" xr:uid="{00000000-0005-0000-0000-000011220000}"/>
    <cellStyle name="Currency 7 22 12" xfId="8723" xr:uid="{00000000-0005-0000-0000-000012220000}"/>
    <cellStyle name="Currency 7 22 12 2" xfId="31771" xr:uid="{00000000-0005-0000-0000-000012220000}"/>
    <cellStyle name="Currency 7 22 13" xfId="31768" xr:uid="{00000000-0005-0000-0000-00000F220000}"/>
    <cellStyle name="Currency 7 22 2" xfId="8724" xr:uid="{00000000-0005-0000-0000-000013220000}"/>
    <cellStyle name="Currency 7 22 2 2" xfId="31772" xr:uid="{00000000-0005-0000-0000-000013220000}"/>
    <cellStyle name="Currency 7 22 3" xfId="8725" xr:uid="{00000000-0005-0000-0000-000014220000}"/>
    <cellStyle name="Currency 7 22 3 2" xfId="31773" xr:uid="{00000000-0005-0000-0000-000014220000}"/>
    <cellStyle name="Currency 7 22 4" xfId="8726" xr:uid="{00000000-0005-0000-0000-000015220000}"/>
    <cellStyle name="Currency 7 22 4 2" xfId="31774" xr:uid="{00000000-0005-0000-0000-000015220000}"/>
    <cellStyle name="Currency 7 22 5" xfId="8727" xr:uid="{00000000-0005-0000-0000-000016220000}"/>
    <cellStyle name="Currency 7 22 5 2" xfId="31775" xr:uid="{00000000-0005-0000-0000-000016220000}"/>
    <cellStyle name="Currency 7 22 6" xfId="8728" xr:uid="{00000000-0005-0000-0000-000017220000}"/>
    <cellStyle name="Currency 7 22 6 2" xfId="31776" xr:uid="{00000000-0005-0000-0000-000017220000}"/>
    <cellStyle name="Currency 7 22 7" xfId="8729" xr:uid="{00000000-0005-0000-0000-000018220000}"/>
    <cellStyle name="Currency 7 22 7 2" xfId="31777" xr:uid="{00000000-0005-0000-0000-000018220000}"/>
    <cellStyle name="Currency 7 22 8" xfId="8730" xr:uid="{00000000-0005-0000-0000-000019220000}"/>
    <cellStyle name="Currency 7 22 8 2" xfId="31778" xr:uid="{00000000-0005-0000-0000-000019220000}"/>
    <cellStyle name="Currency 7 22 9" xfId="8731" xr:uid="{00000000-0005-0000-0000-00001A220000}"/>
    <cellStyle name="Currency 7 22 9 2" xfId="31779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0 2" xfId="31781" xr:uid="{00000000-0005-0000-0000-00001C220000}"/>
    <cellStyle name="Currency 7 23 11" xfId="8734" xr:uid="{00000000-0005-0000-0000-00001D220000}"/>
    <cellStyle name="Currency 7 23 11 2" xfId="31782" xr:uid="{00000000-0005-0000-0000-00001D220000}"/>
    <cellStyle name="Currency 7 23 12" xfId="8735" xr:uid="{00000000-0005-0000-0000-00001E220000}"/>
    <cellStyle name="Currency 7 23 12 2" xfId="31783" xr:uid="{00000000-0005-0000-0000-00001E220000}"/>
    <cellStyle name="Currency 7 23 13" xfId="31780" xr:uid="{00000000-0005-0000-0000-00001B220000}"/>
    <cellStyle name="Currency 7 23 2" xfId="8736" xr:uid="{00000000-0005-0000-0000-00001F220000}"/>
    <cellStyle name="Currency 7 23 2 2" xfId="31784" xr:uid="{00000000-0005-0000-0000-00001F220000}"/>
    <cellStyle name="Currency 7 23 3" xfId="8737" xr:uid="{00000000-0005-0000-0000-000020220000}"/>
    <cellStyle name="Currency 7 23 3 2" xfId="31785" xr:uid="{00000000-0005-0000-0000-000020220000}"/>
    <cellStyle name="Currency 7 23 4" xfId="8738" xr:uid="{00000000-0005-0000-0000-000021220000}"/>
    <cellStyle name="Currency 7 23 4 2" xfId="31786" xr:uid="{00000000-0005-0000-0000-000021220000}"/>
    <cellStyle name="Currency 7 23 5" xfId="8739" xr:uid="{00000000-0005-0000-0000-000022220000}"/>
    <cellStyle name="Currency 7 23 5 2" xfId="31787" xr:uid="{00000000-0005-0000-0000-000022220000}"/>
    <cellStyle name="Currency 7 23 6" xfId="8740" xr:uid="{00000000-0005-0000-0000-000023220000}"/>
    <cellStyle name="Currency 7 23 6 2" xfId="31788" xr:uid="{00000000-0005-0000-0000-000023220000}"/>
    <cellStyle name="Currency 7 23 7" xfId="8741" xr:uid="{00000000-0005-0000-0000-000024220000}"/>
    <cellStyle name="Currency 7 23 7 2" xfId="31789" xr:uid="{00000000-0005-0000-0000-000024220000}"/>
    <cellStyle name="Currency 7 23 8" xfId="8742" xr:uid="{00000000-0005-0000-0000-000025220000}"/>
    <cellStyle name="Currency 7 23 8 2" xfId="31790" xr:uid="{00000000-0005-0000-0000-000025220000}"/>
    <cellStyle name="Currency 7 23 9" xfId="8743" xr:uid="{00000000-0005-0000-0000-000026220000}"/>
    <cellStyle name="Currency 7 23 9 2" xfId="31791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0 2" xfId="31793" xr:uid="{00000000-0005-0000-0000-000028220000}"/>
    <cellStyle name="Currency 7 24 11" xfId="8746" xr:uid="{00000000-0005-0000-0000-000029220000}"/>
    <cellStyle name="Currency 7 24 11 2" xfId="31794" xr:uid="{00000000-0005-0000-0000-000029220000}"/>
    <cellStyle name="Currency 7 24 12" xfId="8747" xr:uid="{00000000-0005-0000-0000-00002A220000}"/>
    <cellStyle name="Currency 7 24 12 2" xfId="31795" xr:uid="{00000000-0005-0000-0000-00002A220000}"/>
    <cellStyle name="Currency 7 24 13" xfId="31792" xr:uid="{00000000-0005-0000-0000-000027220000}"/>
    <cellStyle name="Currency 7 24 2" xfId="8748" xr:uid="{00000000-0005-0000-0000-00002B220000}"/>
    <cellStyle name="Currency 7 24 2 2" xfId="31796" xr:uid="{00000000-0005-0000-0000-00002B220000}"/>
    <cellStyle name="Currency 7 24 3" xfId="8749" xr:uid="{00000000-0005-0000-0000-00002C220000}"/>
    <cellStyle name="Currency 7 24 3 2" xfId="31797" xr:uid="{00000000-0005-0000-0000-00002C220000}"/>
    <cellStyle name="Currency 7 24 4" xfId="8750" xr:uid="{00000000-0005-0000-0000-00002D220000}"/>
    <cellStyle name="Currency 7 24 4 2" xfId="31798" xr:uid="{00000000-0005-0000-0000-00002D220000}"/>
    <cellStyle name="Currency 7 24 5" xfId="8751" xr:uid="{00000000-0005-0000-0000-00002E220000}"/>
    <cellStyle name="Currency 7 24 5 2" xfId="31799" xr:uid="{00000000-0005-0000-0000-00002E220000}"/>
    <cellStyle name="Currency 7 24 6" xfId="8752" xr:uid="{00000000-0005-0000-0000-00002F220000}"/>
    <cellStyle name="Currency 7 24 6 2" xfId="31800" xr:uid="{00000000-0005-0000-0000-00002F220000}"/>
    <cellStyle name="Currency 7 24 7" xfId="8753" xr:uid="{00000000-0005-0000-0000-000030220000}"/>
    <cellStyle name="Currency 7 24 7 2" xfId="31801" xr:uid="{00000000-0005-0000-0000-000030220000}"/>
    <cellStyle name="Currency 7 24 8" xfId="8754" xr:uid="{00000000-0005-0000-0000-000031220000}"/>
    <cellStyle name="Currency 7 24 8 2" xfId="31802" xr:uid="{00000000-0005-0000-0000-000031220000}"/>
    <cellStyle name="Currency 7 24 9" xfId="8755" xr:uid="{00000000-0005-0000-0000-000032220000}"/>
    <cellStyle name="Currency 7 24 9 2" xfId="31803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0 2" xfId="31805" xr:uid="{00000000-0005-0000-0000-000034220000}"/>
    <cellStyle name="Currency 7 25 11" xfId="8758" xr:uid="{00000000-0005-0000-0000-000035220000}"/>
    <cellStyle name="Currency 7 25 11 2" xfId="31806" xr:uid="{00000000-0005-0000-0000-000035220000}"/>
    <cellStyle name="Currency 7 25 12" xfId="8759" xr:uid="{00000000-0005-0000-0000-000036220000}"/>
    <cellStyle name="Currency 7 25 12 2" xfId="31807" xr:uid="{00000000-0005-0000-0000-000036220000}"/>
    <cellStyle name="Currency 7 25 13" xfId="31804" xr:uid="{00000000-0005-0000-0000-000033220000}"/>
    <cellStyle name="Currency 7 25 2" xfId="8760" xr:uid="{00000000-0005-0000-0000-000037220000}"/>
    <cellStyle name="Currency 7 25 2 2" xfId="31808" xr:uid="{00000000-0005-0000-0000-000037220000}"/>
    <cellStyle name="Currency 7 25 3" xfId="8761" xr:uid="{00000000-0005-0000-0000-000038220000}"/>
    <cellStyle name="Currency 7 25 3 2" xfId="31809" xr:uid="{00000000-0005-0000-0000-000038220000}"/>
    <cellStyle name="Currency 7 25 4" xfId="8762" xr:uid="{00000000-0005-0000-0000-000039220000}"/>
    <cellStyle name="Currency 7 25 4 2" xfId="31810" xr:uid="{00000000-0005-0000-0000-000039220000}"/>
    <cellStyle name="Currency 7 25 5" xfId="8763" xr:uid="{00000000-0005-0000-0000-00003A220000}"/>
    <cellStyle name="Currency 7 25 5 2" xfId="31811" xr:uid="{00000000-0005-0000-0000-00003A220000}"/>
    <cellStyle name="Currency 7 25 6" xfId="8764" xr:uid="{00000000-0005-0000-0000-00003B220000}"/>
    <cellStyle name="Currency 7 25 6 2" xfId="31812" xr:uid="{00000000-0005-0000-0000-00003B220000}"/>
    <cellStyle name="Currency 7 25 7" xfId="8765" xr:uid="{00000000-0005-0000-0000-00003C220000}"/>
    <cellStyle name="Currency 7 25 7 2" xfId="31813" xr:uid="{00000000-0005-0000-0000-00003C220000}"/>
    <cellStyle name="Currency 7 25 8" xfId="8766" xr:uid="{00000000-0005-0000-0000-00003D220000}"/>
    <cellStyle name="Currency 7 25 8 2" xfId="31814" xr:uid="{00000000-0005-0000-0000-00003D220000}"/>
    <cellStyle name="Currency 7 25 9" xfId="8767" xr:uid="{00000000-0005-0000-0000-00003E220000}"/>
    <cellStyle name="Currency 7 25 9 2" xfId="31815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0 2" xfId="31817" xr:uid="{00000000-0005-0000-0000-000040220000}"/>
    <cellStyle name="Currency 7 26 11" xfId="8770" xr:uid="{00000000-0005-0000-0000-000041220000}"/>
    <cellStyle name="Currency 7 26 11 2" xfId="31818" xr:uid="{00000000-0005-0000-0000-000041220000}"/>
    <cellStyle name="Currency 7 26 12" xfId="8771" xr:uid="{00000000-0005-0000-0000-000042220000}"/>
    <cellStyle name="Currency 7 26 12 2" xfId="31819" xr:uid="{00000000-0005-0000-0000-000042220000}"/>
    <cellStyle name="Currency 7 26 13" xfId="31816" xr:uid="{00000000-0005-0000-0000-00003F220000}"/>
    <cellStyle name="Currency 7 26 2" xfId="8772" xr:uid="{00000000-0005-0000-0000-000043220000}"/>
    <cellStyle name="Currency 7 26 2 2" xfId="31820" xr:uid="{00000000-0005-0000-0000-000043220000}"/>
    <cellStyle name="Currency 7 26 3" xfId="8773" xr:uid="{00000000-0005-0000-0000-000044220000}"/>
    <cellStyle name="Currency 7 26 3 2" xfId="31821" xr:uid="{00000000-0005-0000-0000-000044220000}"/>
    <cellStyle name="Currency 7 26 4" xfId="8774" xr:uid="{00000000-0005-0000-0000-000045220000}"/>
    <cellStyle name="Currency 7 26 4 2" xfId="31822" xr:uid="{00000000-0005-0000-0000-000045220000}"/>
    <cellStyle name="Currency 7 26 5" xfId="8775" xr:uid="{00000000-0005-0000-0000-000046220000}"/>
    <cellStyle name="Currency 7 26 5 2" xfId="31823" xr:uid="{00000000-0005-0000-0000-000046220000}"/>
    <cellStyle name="Currency 7 26 6" xfId="8776" xr:uid="{00000000-0005-0000-0000-000047220000}"/>
    <cellStyle name="Currency 7 26 6 2" xfId="31824" xr:uid="{00000000-0005-0000-0000-000047220000}"/>
    <cellStyle name="Currency 7 26 7" xfId="8777" xr:uid="{00000000-0005-0000-0000-000048220000}"/>
    <cellStyle name="Currency 7 26 7 2" xfId="31825" xr:uid="{00000000-0005-0000-0000-000048220000}"/>
    <cellStyle name="Currency 7 26 8" xfId="8778" xr:uid="{00000000-0005-0000-0000-000049220000}"/>
    <cellStyle name="Currency 7 26 8 2" xfId="31826" xr:uid="{00000000-0005-0000-0000-000049220000}"/>
    <cellStyle name="Currency 7 26 9" xfId="8779" xr:uid="{00000000-0005-0000-0000-00004A220000}"/>
    <cellStyle name="Currency 7 26 9 2" xfId="31827" xr:uid="{00000000-0005-0000-0000-00004A220000}"/>
    <cellStyle name="Currency 7 27" xfId="8780" xr:uid="{00000000-0005-0000-0000-00004B220000}"/>
    <cellStyle name="Currency 7 27 2" xfId="31828" xr:uid="{00000000-0005-0000-0000-00004B220000}"/>
    <cellStyle name="Currency 7 28" xfId="8781" xr:uid="{00000000-0005-0000-0000-00004C220000}"/>
    <cellStyle name="Currency 7 28 2" xfId="31829" xr:uid="{00000000-0005-0000-0000-00004C220000}"/>
    <cellStyle name="Currency 7 29" xfId="8782" xr:uid="{00000000-0005-0000-0000-00004D220000}"/>
    <cellStyle name="Currency 7 29 2" xfId="31830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0 2" xfId="31832" xr:uid="{00000000-0005-0000-0000-00004F220000}"/>
    <cellStyle name="Currency 7 3 11" xfId="8785" xr:uid="{00000000-0005-0000-0000-000050220000}"/>
    <cellStyle name="Currency 7 3 11 2" xfId="31833" xr:uid="{00000000-0005-0000-0000-000050220000}"/>
    <cellStyle name="Currency 7 3 12" xfId="8786" xr:uid="{00000000-0005-0000-0000-000051220000}"/>
    <cellStyle name="Currency 7 3 12 2" xfId="31834" xr:uid="{00000000-0005-0000-0000-000051220000}"/>
    <cellStyle name="Currency 7 3 13" xfId="8787" xr:uid="{00000000-0005-0000-0000-000052220000}"/>
    <cellStyle name="Currency 7 3 13 2" xfId="31835" xr:uid="{00000000-0005-0000-0000-000052220000}"/>
    <cellStyle name="Currency 7 3 14" xfId="8788" xr:uid="{00000000-0005-0000-0000-000053220000}"/>
    <cellStyle name="Currency 7 3 14 2" xfId="31836" xr:uid="{00000000-0005-0000-0000-000053220000}"/>
    <cellStyle name="Currency 7 3 15" xfId="8789" xr:uid="{00000000-0005-0000-0000-000054220000}"/>
    <cellStyle name="Currency 7 3 15 2" xfId="31837" xr:uid="{00000000-0005-0000-0000-000054220000}"/>
    <cellStyle name="Currency 7 3 16" xfId="8790" xr:uid="{00000000-0005-0000-0000-000055220000}"/>
    <cellStyle name="Currency 7 3 16 2" xfId="31838" xr:uid="{00000000-0005-0000-0000-000055220000}"/>
    <cellStyle name="Currency 7 3 17" xfId="8791" xr:uid="{00000000-0005-0000-0000-000056220000}"/>
    <cellStyle name="Currency 7 3 17 2" xfId="31839" xr:uid="{00000000-0005-0000-0000-000056220000}"/>
    <cellStyle name="Currency 7 3 18" xfId="8792" xr:uid="{00000000-0005-0000-0000-000057220000}"/>
    <cellStyle name="Currency 7 3 18 2" xfId="31840" xr:uid="{00000000-0005-0000-0000-000057220000}"/>
    <cellStyle name="Currency 7 3 19" xfId="8793" xr:uid="{00000000-0005-0000-0000-000058220000}"/>
    <cellStyle name="Currency 7 3 19 2" xfId="31841" xr:uid="{00000000-0005-0000-0000-000058220000}"/>
    <cellStyle name="Currency 7 3 2" xfId="8794" xr:uid="{00000000-0005-0000-0000-000059220000}"/>
    <cellStyle name="Currency 7 3 2 2" xfId="31842" xr:uid="{00000000-0005-0000-0000-000059220000}"/>
    <cellStyle name="Currency 7 3 20" xfId="8795" xr:uid="{00000000-0005-0000-0000-00005A220000}"/>
    <cellStyle name="Currency 7 3 20 2" xfId="31843" xr:uid="{00000000-0005-0000-0000-00005A220000}"/>
    <cellStyle name="Currency 7 3 21" xfId="8796" xr:uid="{00000000-0005-0000-0000-00005B220000}"/>
    <cellStyle name="Currency 7 3 21 2" xfId="31844" xr:uid="{00000000-0005-0000-0000-00005B220000}"/>
    <cellStyle name="Currency 7 3 22" xfId="8797" xr:uid="{00000000-0005-0000-0000-00005C220000}"/>
    <cellStyle name="Currency 7 3 22 2" xfId="31845" xr:uid="{00000000-0005-0000-0000-00005C220000}"/>
    <cellStyle name="Currency 7 3 23" xfId="8798" xr:uid="{00000000-0005-0000-0000-00005D220000}"/>
    <cellStyle name="Currency 7 3 23 2" xfId="31846" xr:uid="{00000000-0005-0000-0000-00005D220000}"/>
    <cellStyle name="Currency 7 3 24" xfId="8799" xr:uid="{00000000-0005-0000-0000-00005E220000}"/>
    <cellStyle name="Currency 7 3 24 2" xfId="31847" xr:uid="{00000000-0005-0000-0000-00005E220000}"/>
    <cellStyle name="Currency 7 3 25" xfId="8800" xr:uid="{00000000-0005-0000-0000-00005F220000}"/>
    <cellStyle name="Currency 7 3 25 2" xfId="31848" xr:uid="{00000000-0005-0000-0000-00005F220000}"/>
    <cellStyle name="Currency 7 3 26" xfId="8801" xr:uid="{00000000-0005-0000-0000-000060220000}"/>
    <cellStyle name="Currency 7 3 26 2" xfId="31849" xr:uid="{00000000-0005-0000-0000-000060220000}"/>
    <cellStyle name="Currency 7 3 27" xfId="8802" xr:uid="{00000000-0005-0000-0000-000061220000}"/>
    <cellStyle name="Currency 7 3 27 2" xfId="31850" xr:uid="{00000000-0005-0000-0000-000061220000}"/>
    <cellStyle name="Currency 7 3 28" xfId="8803" xr:uid="{00000000-0005-0000-0000-000062220000}"/>
    <cellStyle name="Currency 7 3 28 2" xfId="31851" xr:uid="{00000000-0005-0000-0000-000062220000}"/>
    <cellStyle name="Currency 7 3 29" xfId="8804" xr:uid="{00000000-0005-0000-0000-000063220000}"/>
    <cellStyle name="Currency 7 3 29 2" xfId="31852" xr:uid="{00000000-0005-0000-0000-000063220000}"/>
    <cellStyle name="Currency 7 3 3" xfId="8805" xr:uid="{00000000-0005-0000-0000-000064220000}"/>
    <cellStyle name="Currency 7 3 3 2" xfId="31853" xr:uid="{00000000-0005-0000-0000-000064220000}"/>
    <cellStyle name="Currency 7 3 30" xfId="8806" xr:uid="{00000000-0005-0000-0000-000065220000}"/>
    <cellStyle name="Currency 7 3 30 2" xfId="31854" xr:uid="{00000000-0005-0000-0000-000065220000}"/>
    <cellStyle name="Currency 7 3 31" xfId="8807" xr:uid="{00000000-0005-0000-0000-000066220000}"/>
    <cellStyle name="Currency 7 3 31 2" xfId="31855" xr:uid="{00000000-0005-0000-0000-000066220000}"/>
    <cellStyle name="Currency 7 3 32" xfId="8808" xr:uid="{00000000-0005-0000-0000-000067220000}"/>
    <cellStyle name="Currency 7 3 32 2" xfId="31856" xr:uid="{00000000-0005-0000-0000-000067220000}"/>
    <cellStyle name="Currency 7 3 33" xfId="8809" xr:uid="{00000000-0005-0000-0000-000068220000}"/>
    <cellStyle name="Currency 7 3 33 2" xfId="31857" xr:uid="{00000000-0005-0000-0000-000068220000}"/>
    <cellStyle name="Currency 7 3 34" xfId="8810" xr:uid="{00000000-0005-0000-0000-000069220000}"/>
    <cellStyle name="Currency 7 3 34 2" xfId="31858" xr:uid="{00000000-0005-0000-0000-000069220000}"/>
    <cellStyle name="Currency 7 3 35" xfId="8811" xr:uid="{00000000-0005-0000-0000-00006A220000}"/>
    <cellStyle name="Currency 7 3 35 2" xfId="31859" xr:uid="{00000000-0005-0000-0000-00006A220000}"/>
    <cellStyle name="Currency 7 3 36" xfId="8812" xr:uid="{00000000-0005-0000-0000-00006B220000}"/>
    <cellStyle name="Currency 7 3 36 2" xfId="31860" xr:uid="{00000000-0005-0000-0000-00006B220000}"/>
    <cellStyle name="Currency 7 3 37" xfId="8813" xr:uid="{00000000-0005-0000-0000-00006C220000}"/>
    <cellStyle name="Currency 7 3 37 2" xfId="31861" xr:uid="{00000000-0005-0000-0000-00006C220000}"/>
    <cellStyle name="Currency 7 3 38" xfId="31831" xr:uid="{00000000-0005-0000-0000-00004E220000}"/>
    <cellStyle name="Currency 7 3 4" xfId="8814" xr:uid="{00000000-0005-0000-0000-00006D220000}"/>
    <cellStyle name="Currency 7 3 4 2" xfId="31862" xr:uid="{00000000-0005-0000-0000-00006D220000}"/>
    <cellStyle name="Currency 7 3 5" xfId="8815" xr:uid="{00000000-0005-0000-0000-00006E220000}"/>
    <cellStyle name="Currency 7 3 5 2" xfId="31863" xr:uid="{00000000-0005-0000-0000-00006E220000}"/>
    <cellStyle name="Currency 7 3 6" xfId="8816" xr:uid="{00000000-0005-0000-0000-00006F220000}"/>
    <cellStyle name="Currency 7 3 6 2" xfId="31864" xr:uid="{00000000-0005-0000-0000-00006F220000}"/>
    <cellStyle name="Currency 7 3 7" xfId="8817" xr:uid="{00000000-0005-0000-0000-000070220000}"/>
    <cellStyle name="Currency 7 3 7 2" xfId="31865" xr:uid="{00000000-0005-0000-0000-000070220000}"/>
    <cellStyle name="Currency 7 3 8" xfId="8818" xr:uid="{00000000-0005-0000-0000-000071220000}"/>
    <cellStyle name="Currency 7 3 8 2" xfId="31866" xr:uid="{00000000-0005-0000-0000-000071220000}"/>
    <cellStyle name="Currency 7 3 9" xfId="8819" xr:uid="{00000000-0005-0000-0000-000072220000}"/>
    <cellStyle name="Currency 7 3 9 2" xfId="31867" xr:uid="{00000000-0005-0000-0000-000072220000}"/>
    <cellStyle name="Currency 7 30" xfId="8820" xr:uid="{00000000-0005-0000-0000-000073220000}"/>
    <cellStyle name="Currency 7 30 2" xfId="31868" xr:uid="{00000000-0005-0000-0000-000073220000}"/>
    <cellStyle name="Currency 7 31" xfId="8821" xr:uid="{00000000-0005-0000-0000-000074220000}"/>
    <cellStyle name="Currency 7 31 2" xfId="31869" xr:uid="{00000000-0005-0000-0000-000074220000}"/>
    <cellStyle name="Currency 7 32" xfId="8822" xr:uid="{00000000-0005-0000-0000-000075220000}"/>
    <cellStyle name="Currency 7 32 2" xfId="31870" xr:uid="{00000000-0005-0000-0000-000075220000}"/>
    <cellStyle name="Currency 7 33" xfId="8823" xr:uid="{00000000-0005-0000-0000-000076220000}"/>
    <cellStyle name="Currency 7 33 2" xfId="31871" xr:uid="{00000000-0005-0000-0000-000076220000}"/>
    <cellStyle name="Currency 7 34" xfId="8824" xr:uid="{00000000-0005-0000-0000-000077220000}"/>
    <cellStyle name="Currency 7 34 2" xfId="31872" xr:uid="{00000000-0005-0000-0000-000077220000}"/>
    <cellStyle name="Currency 7 35" xfId="8825" xr:uid="{00000000-0005-0000-0000-000078220000}"/>
    <cellStyle name="Currency 7 35 2" xfId="31873" xr:uid="{00000000-0005-0000-0000-000078220000}"/>
    <cellStyle name="Currency 7 36" xfId="8826" xr:uid="{00000000-0005-0000-0000-000079220000}"/>
    <cellStyle name="Currency 7 36 2" xfId="31874" xr:uid="{00000000-0005-0000-0000-000079220000}"/>
    <cellStyle name="Currency 7 37" xfId="8827" xr:uid="{00000000-0005-0000-0000-00007A220000}"/>
    <cellStyle name="Currency 7 37 2" xfId="31875" xr:uid="{00000000-0005-0000-0000-00007A220000}"/>
    <cellStyle name="Currency 7 38" xfId="8828" xr:uid="{00000000-0005-0000-0000-00007B220000}"/>
    <cellStyle name="Currency 7 38 2" xfId="31876" xr:uid="{00000000-0005-0000-0000-00007B220000}"/>
    <cellStyle name="Currency 7 39" xfId="8829" xr:uid="{00000000-0005-0000-0000-00007C220000}"/>
    <cellStyle name="Currency 7 39 2" xfId="31877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0 2" xfId="31879" xr:uid="{00000000-0005-0000-0000-00007E220000}"/>
    <cellStyle name="Currency 7 4 11" xfId="8832" xr:uid="{00000000-0005-0000-0000-00007F220000}"/>
    <cellStyle name="Currency 7 4 11 2" xfId="31880" xr:uid="{00000000-0005-0000-0000-00007F220000}"/>
    <cellStyle name="Currency 7 4 12" xfId="8833" xr:uid="{00000000-0005-0000-0000-000080220000}"/>
    <cellStyle name="Currency 7 4 12 2" xfId="31881" xr:uid="{00000000-0005-0000-0000-000080220000}"/>
    <cellStyle name="Currency 7 4 13" xfId="31878" xr:uid="{00000000-0005-0000-0000-00007D220000}"/>
    <cellStyle name="Currency 7 4 2" xfId="8834" xr:uid="{00000000-0005-0000-0000-000081220000}"/>
    <cellStyle name="Currency 7 4 2 2" xfId="31882" xr:uid="{00000000-0005-0000-0000-000081220000}"/>
    <cellStyle name="Currency 7 4 3" xfId="8835" xr:uid="{00000000-0005-0000-0000-000082220000}"/>
    <cellStyle name="Currency 7 4 3 2" xfId="31883" xr:uid="{00000000-0005-0000-0000-000082220000}"/>
    <cellStyle name="Currency 7 4 4" xfId="8836" xr:uid="{00000000-0005-0000-0000-000083220000}"/>
    <cellStyle name="Currency 7 4 4 2" xfId="31884" xr:uid="{00000000-0005-0000-0000-000083220000}"/>
    <cellStyle name="Currency 7 4 5" xfId="8837" xr:uid="{00000000-0005-0000-0000-000084220000}"/>
    <cellStyle name="Currency 7 4 5 2" xfId="31885" xr:uid="{00000000-0005-0000-0000-000084220000}"/>
    <cellStyle name="Currency 7 4 6" xfId="8838" xr:uid="{00000000-0005-0000-0000-000085220000}"/>
    <cellStyle name="Currency 7 4 6 2" xfId="31886" xr:uid="{00000000-0005-0000-0000-000085220000}"/>
    <cellStyle name="Currency 7 4 7" xfId="8839" xr:uid="{00000000-0005-0000-0000-000086220000}"/>
    <cellStyle name="Currency 7 4 7 2" xfId="31887" xr:uid="{00000000-0005-0000-0000-000086220000}"/>
    <cellStyle name="Currency 7 4 8" xfId="8840" xr:uid="{00000000-0005-0000-0000-000087220000}"/>
    <cellStyle name="Currency 7 4 8 2" xfId="31888" xr:uid="{00000000-0005-0000-0000-000087220000}"/>
    <cellStyle name="Currency 7 4 9" xfId="8841" xr:uid="{00000000-0005-0000-0000-000088220000}"/>
    <cellStyle name="Currency 7 4 9 2" xfId="31889" xr:uid="{00000000-0005-0000-0000-000088220000}"/>
    <cellStyle name="Currency 7 40" xfId="8842" xr:uid="{00000000-0005-0000-0000-000089220000}"/>
    <cellStyle name="Currency 7 40 2" xfId="31890" xr:uid="{00000000-0005-0000-0000-000089220000}"/>
    <cellStyle name="Currency 7 41" xfId="8843" xr:uid="{00000000-0005-0000-0000-00008A220000}"/>
    <cellStyle name="Currency 7 41 2" xfId="31891" xr:uid="{00000000-0005-0000-0000-00008A220000}"/>
    <cellStyle name="Currency 7 42" xfId="8844" xr:uid="{00000000-0005-0000-0000-00008B220000}"/>
    <cellStyle name="Currency 7 42 2" xfId="31892" xr:uid="{00000000-0005-0000-0000-00008B220000}"/>
    <cellStyle name="Currency 7 43" xfId="8845" xr:uid="{00000000-0005-0000-0000-00008C220000}"/>
    <cellStyle name="Currency 7 43 2" xfId="31893" xr:uid="{00000000-0005-0000-0000-00008C220000}"/>
    <cellStyle name="Currency 7 44" xfId="8846" xr:uid="{00000000-0005-0000-0000-00008D220000}"/>
    <cellStyle name="Currency 7 44 2" xfId="31894" xr:uid="{00000000-0005-0000-0000-00008D220000}"/>
    <cellStyle name="Currency 7 45" xfId="8847" xr:uid="{00000000-0005-0000-0000-00008E220000}"/>
    <cellStyle name="Currency 7 45 2" xfId="31895" xr:uid="{00000000-0005-0000-0000-00008E220000}"/>
    <cellStyle name="Currency 7 46" xfId="8848" xr:uid="{00000000-0005-0000-0000-00008F220000}"/>
    <cellStyle name="Currency 7 46 2" xfId="31896" xr:uid="{00000000-0005-0000-0000-00008F220000}"/>
    <cellStyle name="Currency 7 47" xfId="8849" xr:uid="{00000000-0005-0000-0000-000090220000}"/>
    <cellStyle name="Currency 7 47 2" xfId="31897" xr:uid="{00000000-0005-0000-0000-000090220000}"/>
    <cellStyle name="Currency 7 48" xfId="8850" xr:uid="{00000000-0005-0000-0000-000091220000}"/>
    <cellStyle name="Currency 7 48 2" xfId="31898" xr:uid="{00000000-0005-0000-0000-000091220000}"/>
    <cellStyle name="Currency 7 49" xfId="8851" xr:uid="{00000000-0005-0000-0000-000092220000}"/>
    <cellStyle name="Currency 7 49 2" xfId="31899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0 2" xfId="31901" xr:uid="{00000000-0005-0000-0000-000094220000}"/>
    <cellStyle name="Currency 7 5 11" xfId="8854" xr:uid="{00000000-0005-0000-0000-000095220000}"/>
    <cellStyle name="Currency 7 5 11 2" xfId="31902" xr:uid="{00000000-0005-0000-0000-000095220000}"/>
    <cellStyle name="Currency 7 5 12" xfId="8855" xr:uid="{00000000-0005-0000-0000-000096220000}"/>
    <cellStyle name="Currency 7 5 12 2" xfId="31903" xr:uid="{00000000-0005-0000-0000-000096220000}"/>
    <cellStyle name="Currency 7 5 13" xfId="31900" xr:uid="{00000000-0005-0000-0000-000093220000}"/>
    <cellStyle name="Currency 7 5 2" xfId="8856" xr:uid="{00000000-0005-0000-0000-000097220000}"/>
    <cellStyle name="Currency 7 5 2 2" xfId="31904" xr:uid="{00000000-0005-0000-0000-000097220000}"/>
    <cellStyle name="Currency 7 5 3" xfId="8857" xr:uid="{00000000-0005-0000-0000-000098220000}"/>
    <cellStyle name="Currency 7 5 3 2" xfId="31905" xr:uid="{00000000-0005-0000-0000-000098220000}"/>
    <cellStyle name="Currency 7 5 4" xfId="8858" xr:uid="{00000000-0005-0000-0000-000099220000}"/>
    <cellStyle name="Currency 7 5 4 2" xfId="31906" xr:uid="{00000000-0005-0000-0000-000099220000}"/>
    <cellStyle name="Currency 7 5 5" xfId="8859" xr:uid="{00000000-0005-0000-0000-00009A220000}"/>
    <cellStyle name="Currency 7 5 5 2" xfId="31907" xr:uid="{00000000-0005-0000-0000-00009A220000}"/>
    <cellStyle name="Currency 7 5 6" xfId="8860" xr:uid="{00000000-0005-0000-0000-00009B220000}"/>
    <cellStyle name="Currency 7 5 6 2" xfId="31908" xr:uid="{00000000-0005-0000-0000-00009B220000}"/>
    <cellStyle name="Currency 7 5 7" xfId="8861" xr:uid="{00000000-0005-0000-0000-00009C220000}"/>
    <cellStyle name="Currency 7 5 7 2" xfId="31909" xr:uid="{00000000-0005-0000-0000-00009C220000}"/>
    <cellStyle name="Currency 7 5 8" xfId="8862" xr:uid="{00000000-0005-0000-0000-00009D220000}"/>
    <cellStyle name="Currency 7 5 8 2" xfId="31910" xr:uid="{00000000-0005-0000-0000-00009D220000}"/>
    <cellStyle name="Currency 7 5 9" xfId="8863" xr:uid="{00000000-0005-0000-0000-00009E220000}"/>
    <cellStyle name="Currency 7 5 9 2" xfId="31911" xr:uid="{00000000-0005-0000-0000-00009E220000}"/>
    <cellStyle name="Currency 7 50" xfId="8864" xr:uid="{00000000-0005-0000-0000-00009F220000}"/>
    <cellStyle name="Currency 7 50 2" xfId="31912" xr:uid="{00000000-0005-0000-0000-00009F220000}"/>
    <cellStyle name="Currency 7 51" xfId="8865" xr:uid="{00000000-0005-0000-0000-0000A0220000}"/>
    <cellStyle name="Currency 7 51 2" xfId="31913" xr:uid="{00000000-0005-0000-0000-0000A0220000}"/>
    <cellStyle name="Currency 7 52" xfId="8866" xr:uid="{00000000-0005-0000-0000-0000A1220000}"/>
    <cellStyle name="Currency 7 52 2" xfId="31914" xr:uid="{00000000-0005-0000-0000-0000A1220000}"/>
    <cellStyle name="Currency 7 53" xfId="8867" xr:uid="{00000000-0005-0000-0000-0000A2220000}"/>
    <cellStyle name="Currency 7 53 2" xfId="31915" xr:uid="{00000000-0005-0000-0000-0000A2220000}"/>
    <cellStyle name="Currency 7 54" xfId="8868" xr:uid="{00000000-0005-0000-0000-0000A3220000}"/>
    <cellStyle name="Currency 7 54 2" xfId="31916" xr:uid="{00000000-0005-0000-0000-0000A3220000}"/>
    <cellStyle name="Currency 7 55" xfId="8869" xr:uid="{00000000-0005-0000-0000-0000A4220000}"/>
    <cellStyle name="Currency 7 55 2" xfId="31917" xr:uid="{00000000-0005-0000-0000-0000A4220000}"/>
    <cellStyle name="Currency 7 56" xfId="8870" xr:uid="{00000000-0005-0000-0000-0000A5220000}"/>
    <cellStyle name="Currency 7 56 2" xfId="31918" xr:uid="{00000000-0005-0000-0000-0000A5220000}"/>
    <cellStyle name="Currency 7 57" xfId="8871" xr:uid="{00000000-0005-0000-0000-0000A6220000}"/>
    <cellStyle name="Currency 7 57 2" xfId="31919" xr:uid="{00000000-0005-0000-0000-0000A6220000}"/>
    <cellStyle name="Currency 7 58" xfId="8872" xr:uid="{00000000-0005-0000-0000-0000A7220000}"/>
    <cellStyle name="Currency 7 58 2" xfId="31920" xr:uid="{00000000-0005-0000-0000-0000A7220000}"/>
    <cellStyle name="Currency 7 59" xfId="8873" xr:uid="{00000000-0005-0000-0000-0000A8220000}"/>
    <cellStyle name="Currency 7 59 2" xfId="31921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0 2" xfId="31923" xr:uid="{00000000-0005-0000-0000-0000AA220000}"/>
    <cellStyle name="Currency 7 6 11" xfId="8876" xr:uid="{00000000-0005-0000-0000-0000AB220000}"/>
    <cellStyle name="Currency 7 6 11 2" xfId="31924" xr:uid="{00000000-0005-0000-0000-0000AB220000}"/>
    <cellStyle name="Currency 7 6 12" xfId="8877" xr:uid="{00000000-0005-0000-0000-0000AC220000}"/>
    <cellStyle name="Currency 7 6 12 2" xfId="31925" xr:uid="{00000000-0005-0000-0000-0000AC220000}"/>
    <cellStyle name="Currency 7 6 13" xfId="31922" xr:uid="{00000000-0005-0000-0000-0000A9220000}"/>
    <cellStyle name="Currency 7 6 2" xfId="8878" xr:uid="{00000000-0005-0000-0000-0000AD220000}"/>
    <cellStyle name="Currency 7 6 2 2" xfId="31926" xr:uid="{00000000-0005-0000-0000-0000AD220000}"/>
    <cellStyle name="Currency 7 6 3" xfId="8879" xr:uid="{00000000-0005-0000-0000-0000AE220000}"/>
    <cellStyle name="Currency 7 6 3 2" xfId="31927" xr:uid="{00000000-0005-0000-0000-0000AE220000}"/>
    <cellStyle name="Currency 7 6 4" xfId="8880" xr:uid="{00000000-0005-0000-0000-0000AF220000}"/>
    <cellStyle name="Currency 7 6 4 2" xfId="31928" xr:uid="{00000000-0005-0000-0000-0000AF220000}"/>
    <cellStyle name="Currency 7 6 5" xfId="8881" xr:uid="{00000000-0005-0000-0000-0000B0220000}"/>
    <cellStyle name="Currency 7 6 5 2" xfId="31929" xr:uid="{00000000-0005-0000-0000-0000B0220000}"/>
    <cellStyle name="Currency 7 6 6" xfId="8882" xr:uid="{00000000-0005-0000-0000-0000B1220000}"/>
    <cellStyle name="Currency 7 6 6 2" xfId="31930" xr:uid="{00000000-0005-0000-0000-0000B1220000}"/>
    <cellStyle name="Currency 7 6 7" xfId="8883" xr:uid="{00000000-0005-0000-0000-0000B2220000}"/>
    <cellStyle name="Currency 7 6 7 2" xfId="31931" xr:uid="{00000000-0005-0000-0000-0000B2220000}"/>
    <cellStyle name="Currency 7 6 8" xfId="8884" xr:uid="{00000000-0005-0000-0000-0000B3220000}"/>
    <cellStyle name="Currency 7 6 8 2" xfId="31932" xr:uid="{00000000-0005-0000-0000-0000B3220000}"/>
    <cellStyle name="Currency 7 6 9" xfId="8885" xr:uid="{00000000-0005-0000-0000-0000B4220000}"/>
    <cellStyle name="Currency 7 6 9 2" xfId="31933" xr:uid="{00000000-0005-0000-0000-0000B4220000}"/>
    <cellStyle name="Currency 7 60" xfId="8886" xr:uid="{00000000-0005-0000-0000-0000B5220000}"/>
    <cellStyle name="Currency 7 60 2" xfId="31934" xr:uid="{00000000-0005-0000-0000-0000B5220000}"/>
    <cellStyle name="Currency 7 61" xfId="8887" xr:uid="{00000000-0005-0000-0000-0000B6220000}"/>
    <cellStyle name="Currency 7 61 2" xfId="31935" xr:uid="{00000000-0005-0000-0000-0000B6220000}"/>
    <cellStyle name="Currency 7 62" xfId="8888" xr:uid="{00000000-0005-0000-0000-0000B7220000}"/>
    <cellStyle name="Currency 7 62 2" xfId="31936" xr:uid="{00000000-0005-0000-0000-0000B7220000}"/>
    <cellStyle name="Currency 7 63" xfId="8889" xr:uid="{00000000-0005-0000-0000-0000B8220000}"/>
    <cellStyle name="Currency 7 63 2" xfId="31937" xr:uid="{00000000-0005-0000-0000-0000B8220000}"/>
    <cellStyle name="Currency 7 64" xfId="8890" xr:uid="{00000000-0005-0000-0000-0000B9220000}"/>
    <cellStyle name="Currency 7 64 2" xfId="31938" xr:uid="{00000000-0005-0000-0000-0000B9220000}"/>
    <cellStyle name="Currency 7 65" xfId="8891" xr:uid="{00000000-0005-0000-0000-0000BA220000}"/>
    <cellStyle name="Currency 7 65 2" xfId="31939" xr:uid="{00000000-0005-0000-0000-0000BA220000}"/>
    <cellStyle name="Currency 7 66" xfId="8892" xr:uid="{00000000-0005-0000-0000-0000BB220000}"/>
    <cellStyle name="Currency 7 66 2" xfId="31940" xr:uid="{00000000-0005-0000-0000-0000BB220000}"/>
    <cellStyle name="Currency 7 67" xfId="8893" xr:uid="{00000000-0005-0000-0000-0000BC220000}"/>
    <cellStyle name="Currency 7 67 2" xfId="31941" xr:uid="{00000000-0005-0000-0000-0000BC220000}"/>
    <cellStyle name="Currency 7 68" xfId="8894" xr:uid="{00000000-0005-0000-0000-0000BD220000}"/>
    <cellStyle name="Currency 7 68 2" xfId="31942" xr:uid="{00000000-0005-0000-0000-0000BD220000}"/>
    <cellStyle name="Currency 7 69" xfId="8895" xr:uid="{00000000-0005-0000-0000-0000BE220000}"/>
    <cellStyle name="Currency 7 69 2" xfId="31943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0 2" xfId="31945" xr:uid="{00000000-0005-0000-0000-0000C0220000}"/>
    <cellStyle name="Currency 7 7 11" xfId="8898" xr:uid="{00000000-0005-0000-0000-0000C1220000}"/>
    <cellStyle name="Currency 7 7 11 2" xfId="31946" xr:uid="{00000000-0005-0000-0000-0000C1220000}"/>
    <cellStyle name="Currency 7 7 12" xfId="8899" xr:uid="{00000000-0005-0000-0000-0000C2220000}"/>
    <cellStyle name="Currency 7 7 12 2" xfId="31947" xr:uid="{00000000-0005-0000-0000-0000C2220000}"/>
    <cellStyle name="Currency 7 7 13" xfId="31944" xr:uid="{00000000-0005-0000-0000-0000BF220000}"/>
    <cellStyle name="Currency 7 7 2" xfId="8900" xr:uid="{00000000-0005-0000-0000-0000C3220000}"/>
    <cellStyle name="Currency 7 7 2 2" xfId="31948" xr:uid="{00000000-0005-0000-0000-0000C3220000}"/>
    <cellStyle name="Currency 7 7 3" xfId="8901" xr:uid="{00000000-0005-0000-0000-0000C4220000}"/>
    <cellStyle name="Currency 7 7 3 2" xfId="31949" xr:uid="{00000000-0005-0000-0000-0000C4220000}"/>
    <cellStyle name="Currency 7 7 4" xfId="8902" xr:uid="{00000000-0005-0000-0000-0000C5220000}"/>
    <cellStyle name="Currency 7 7 4 2" xfId="31950" xr:uid="{00000000-0005-0000-0000-0000C5220000}"/>
    <cellStyle name="Currency 7 7 5" xfId="8903" xr:uid="{00000000-0005-0000-0000-0000C6220000}"/>
    <cellStyle name="Currency 7 7 5 2" xfId="31951" xr:uid="{00000000-0005-0000-0000-0000C6220000}"/>
    <cellStyle name="Currency 7 7 6" xfId="8904" xr:uid="{00000000-0005-0000-0000-0000C7220000}"/>
    <cellStyle name="Currency 7 7 6 2" xfId="31952" xr:uid="{00000000-0005-0000-0000-0000C7220000}"/>
    <cellStyle name="Currency 7 7 7" xfId="8905" xr:uid="{00000000-0005-0000-0000-0000C8220000}"/>
    <cellStyle name="Currency 7 7 7 2" xfId="31953" xr:uid="{00000000-0005-0000-0000-0000C8220000}"/>
    <cellStyle name="Currency 7 7 8" xfId="8906" xr:uid="{00000000-0005-0000-0000-0000C9220000}"/>
    <cellStyle name="Currency 7 7 8 2" xfId="31954" xr:uid="{00000000-0005-0000-0000-0000C9220000}"/>
    <cellStyle name="Currency 7 7 9" xfId="8907" xr:uid="{00000000-0005-0000-0000-0000CA220000}"/>
    <cellStyle name="Currency 7 7 9 2" xfId="31955" xr:uid="{00000000-0005-0000-0000-0000CA220000}"/>
    <cellStyle name="Currency 7 70" xfId="8908" xr:uid="{00000000-0005-0000-0000-0000CB220000}"/>
    <cellStyle name="Currency 7 70 2" xfId="31956" xr:uid="{00000000-0005-0000-0000-0000CB220000}"/>
    <cellStyle name="Currency 7 71" xfId="8909" xr:uid="{00000000-0005-0000-0000-0000CC220000}"/>
    <cellStyle name="Currency 7 71 2" xfId="31957" xr:uid="{00000000-0005-0000-0000-0000CC220000}"/>
    <cellStyle name="Currency 7 72" xfId="8910" xr:uid="{00000000-0005-0000-0000-0000CD220000}"/>
    <cellStyle name="Currency 7 72 2" xfId="31958" xr:uid="{00000000-0005-0000-0000-0000CD220000}"/>
    <cellStyle name="Currency 7 73" xfId="8911" xr:uid="{00000000-0005-0000-0000-0000CE220000}"/>
    <cellStyle name="Currency 7 73 2" xfId="31959" xr:uid="{00000000-0005-0000-0000-0000CE220000}"/>
    <cellStyle name="Currency 7 74" xfId="8912" xr:uid="{00000000-0005-0000-0000-0000CF220000}"/>
    <cellStyle name="Currency 7 74 2" xfId="31960" xr:uid="{00000000-0005-0000-0000-0000CF220000}"/>
    <cellStyle name="Currency 7 75" xfId="8913" xr:uid="{00000000-0005-0000-0000-0000D0220000}"/>
    <cellStyle name="Currency 7 75 2" xfId="31961" xr:uid="{00000000-0005-0000-0000-0000D0220000}"/>
    <cellStyle name="Currency 7 76" xfId="8914" xr:uid="{00000000-0005-0000-0000-0000D1220000}"/>
    <cellStyle name="Currency 7 76 2" xfId="31962" xr:uid="{00000000-0005-0000-0000-0000D1220000}"/>
    <cellStyle name="Currency 7 77" xfId="8915" xr:uid="{00000000-0005-0000-0000-0000D2220000}"/>
    <cellStyle name="Currency 7 77 2" xfId="31963" xr:uid="{00000000-0005-0000-0000-0000D2220000}"/>
    <cellStyle name="Currency 7 78" xfId="8916" xr:uid="{00000000-0005-0000-0000-0000D3220000}"/>
    <cellStyle name="Currency 7 78 2" xfId="31964" xr:uid="{00000000-0005-0000-0000-0000D3220000}"/>
    <cellStyle name="Currency 7 79" xfId="8917" xr:uid="{00000000-0005-0000-0000-0000D4220000}"/>
    <cellStyle name="Currency 7 79 2" xfId="31965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0 2" xfId="31967" xr:uid="{00000000-0005-0000-0000-0000D6220000}"/>
    <cellStyle name="Currency 7 8 11" xfId="8920" xr:uid="{00000000-0005-0000-0000-0000D7220000}"/>
    <cellStyle name="Currency 7 8 11 2" xfId="31968" xr:uid="{00000000-0005-0000-0000-0000D7220000}"/>
    <cellStyle name="Currency 7 8 12" xfId="8921" xr:uid="{00000000-0005-0000-0000-0000D8220000}"/>
    <cellStyle name="Currency 7 8 12 2" xfId="31969" xr:uid="{00000000-0005-0000-0000-0000D8220000}"/>
    <cellStyle name="Currency 7 8 13" xfId="31966" xr:uid="{00000000-0005-0000-0000-0000D5220000}"/>
    <cellStyle name="Currency 7 8 2" xfId="8922" xr:uid="{00000000-0005-0000-0000-0000D9220000}"/>
    <cellStyle name="Currency 7 8 2 2" xfId="31970" xr:uid="{00000000-0005-0000-0000-0000D9220000}"/>
    <cellStyle name="Currency 7 8 3" xfId="8923" xr:uid="{00000000-0005-0000-0000-0000DA220000}"/>
    <cellStyle name="Currency 7 8 3 2" xfId="31971" xr:uid="{00000000-0005-0000-0000-0000DA220000}"/>
    <cellStyle name="Currency 7 8 4" xfId="8924" xr:uid="{00000000-0005-0000-0000-0000DB220000}"/>
    <cellStyle name="Currency 7 8 4 2" xfId="31972" xr:uid="{00000000-0005-0000-0000-0000DB220000}"/>
    <cellStyle name="Currency 7 8 5" xfId="8925" xr:uid="{00000000-0005-0000-0000-0000DC220000}"/>
    <cellStyle name="Currency 7 8 5 2" xfId="31973" xr:uid="{00000000-0005-0000-0000-0000DC220000}"/>
    <cellStyle name="Currency 7 8 6" xfId="8926" xr:uid="{00000000-0005-0000-0000-0000DD220000}"/>
    <cellStyle name="Currency 7 8 6 2" xfId="31974" xr:uid="{00000000-0005-0000-0000-0000DD220000}"/>
    <cellStyle name="Currency 7 8 7" xfId="8927" xr:uid="{00000000-0005-0000-0000-0000DE220000}"/>
    <cellStyle name="Currency 7 8 7 2" xfId="31975" xr:uid="{00000000-0005-0000-0000-0000DE220000}"/>
    <cellStyle name="Currency 7 8 8" xfId="8928" xr:uid="{00000000-0005-0000-0000-0000DF220000}"/>
    <cellStyle name="Currency 7 8 8 2" xfId="31976" xr:uid="{00000000-0005-0000-0000-0000DF220000}"/>
    <cellStyle name="Currency 7 8 9" xfId="8929" xr:uid="{00000000-0005-0000-0000-0000E0220000}"/>
    <cellStyle name="Currency 7 8 9 2" xfId="31977" xr:uid="{00000000-0005-0000-0000-0000E0220000}"/>
    <cellStyle name="Currency 7 80" xfId="8930" xr:uid="{00000000-0005-0000-0000-0000E1220000}"/>
    <cellStyle name="Currency 7 80 2" xfId="31978" xr:uid="{00000000-0005-0000-0000-0000E1220000}"/>
    <cellStyle name="Currency 7 81" xfId="8931" xr:uid="{00000000-0005-0000-0000-0000E2220000}"/>
    <cellStyle name="Currency 7 81 2" xfId="31979" xr:uid="{00000000-0005-0000-0000-0000E2220000}"/>
    <cellStyle name="Currency 7 82" xfId="8932" xr:uid="{00000000-0005-0000-0000-0000E3220000}"/>
    <cellStyle name="Currency 7 82 2" xfId="31980" xr:uid="{00000000-0005-0000-0000-0000E3220000}"/>
    <cellStyle name="Currency 7 83" xfId="8933" xr:uid="{00000000-0005-0000-0000-0000E4220000}"/>
    <cellStyle name="Currency 7 83 2" xfId="31981" xr:uid="{00000000-0005-0000-0000-0000E4220000}"/>
    <cellStyle name="Currency 7 84" xfId="8934" xr:uid="{00000000-0005-0000-0000-0000E5220000}"/>
    <cellStyle name="Currency 7 84 2" xfId="31982" xr:uid="{00000000-0005-0000-0000-0000E5220000}"/>
    <cellStyle name="Currency 7 85" xfId="8935" xr:uid="{00000000-0005-0000-0000-0000E6220000}"/>
    <cellStyle name="Currency 7 85 2" xfId="31983" xr:uid="{00000000-0005-0000-0000-0000E6220000}"/>
    <cellStyle name="Currency 7 86" xfId="8936" xr:uid="{00000000-0005-0000-0000-0000E7220000}"/>
    <cellStyle name="Currency 7 86 2" xfId="31984" xr:uid="{00000000-0005-0000-0000-0000E7220000}"/>
    <cellStyle name="Currency 7 87" xfId="8937" xr:uid="{00000000-0005-0000-0000-0000E8220000}"/>
    <cellStyle name="Currency 7 87 2" xfId="31985" xr:uid="{00000000-0005-0000-0000-0000E8220000}"/>
    <cellStyle name="Currency 7 88" xfId="8938" xr:uid="{00000000-0005-0000-0000-0000E9220000}"/>
    <cellStyle name="Currency 7 88 2" xfId="31986" xr:uid="{00000000-0005-0000-0000-0000E9220000}"/>
    <cellStyle name="Currency 7 89" xfId="8939" xr:uid="{00000000-0005-0000-0000-0000EA220000}"/>
    <cellStyle name="Currency 7 89 2" xfId="31987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0 2" xfId="31989" xr:uid="{00000000-0005-0000-0000-0000EC220000}"/>
    <cellStyle name="Currency 7 9 11" xfId="8942" xr:uid="{00000000-0005-0000-0000-0000ED220000}"/>
    <cellStyle name="Currency 7 9 11 2" xfId="31990" xr:uid="{00000000-0005-0000-0000-0000ED220000}"/>
    <cellStyle name="Currency 7 9 12" xfId="8943" xr:uid="{00000000-0005-0000-0000-0000EE220000}"/>
    <cellStyle name="Currency 7 9 12 2" xfId="31991" xr:uid="{00000000-0005-0000-0000-0000EE220000}"/>
    <cellStyle name="Currency 7 9 13" xfId="31988" xr:uid="{00000000-0005-0000-0000-0000EB220000}"/>
    <cellStyle name="Currency 7 9 2" xfId="8944" xr:uid="{00000000-0005-0000-0000-0000EF220000}"/>
    <cellStyle name="Currency 7 9 2 2" xfId="31992" xr:uid="{00000000-0005-0000-0000-0000EF220000}"/>
    <cellStyle name="Currency 7 9 3" xfId="8945" xr:uid="{00000000-0005-0000-0000-0000F0220000}"/>
    <cellStyle name="Currency 7 9 3 2" xfId="31993" xr:uid="{00000000-0005-0000-0000-0000F0220000}"/>
    <cellStyle name="Currency 7 9 4" xfId="8946" xr:uid="{00000000-0005-0000-0000-0000F1220000}"/>
    <cellStyle name="Currency 7 9 4 2" xfId="31994" xr:uid="{00000000-0005-0000-0000-0000F1220000}"/>
    <cellStyle name="Currency 7 9 5" xfId="8947" xr:uid="{00000000-0005-0000-0000-0000F2220000}"/>
    <cellStyle name="Currency 7 9 5 2" xfId="31995" xr:uid="{00000000-0005-0000-0000-0000F2220000}"/>
    <cellStyle name="Currency 7 9 6" xfId="8948" xr:uid="{00000000-0005-0000-0000-0000F3220000}"/>
    <cellStyle name="Currency 7 9 6 2" xfId="31996" xr:uid="{00000000-0005-0000-0000-0000F3220000}"/>
    <cellStyle name="Currency 7 9 7" xfId="8949" xr:uid="{00000000-0005-0000-0000-0000F4220000}"/>
    <cellStyle name="Currency 7 9 7 2" xfId="31997" xr:uid="{00000000-0005-0000-0000-0000F4220000}"/>
    <cellStyle name="Currency 7 9 8" xfId="8950" xr:uid="{00000000-0005-0000-0000-0000F5220000}"/>
    <cellStyle name="Currency 7 9 8 2" xfId="31998" xr:uid="{00000000-0005-0000-0000-0000F5220000}"/>
    <cellStyle name="Currency 7 9 9" xfId="8951" xr:uid="{00000000-0005-0000-0000-0000F6220000}"/>
    <cellStyle name="Currency 7 9 9 2" xfId="31999" xr:uid="{00000000-0005-0000-0000-0000F6220000}"/>
    <cellStyle name="Currency 7 90" xfId="8952" xr:uid="{00000000-0005-0000-0000-0000F7220000}"/>
    <cellStyle name="Currency 7 90 2" xfId="32000" xr:uid="{00000000-0005-0000-0000-0000F7220000}"/>
    <cellStyle name="Currency 7 91" xfId="31558" xr:uid="{00000000-0005-0000-0000-00003D21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0 2" xfId="32003" xr:uid="{00000000-0005-0000-0000-0000FA220000}"/>
    <cellStyle name="Currency 8 10 11" xfId="8956" xr:uid="{00000000-0005-0000-0000-0000FB220000}"/>
    <cellStyle name="Currency 8 10 11 2" xfId="32004" xr:uid="{00000000-0005-0000-0000-0000FB220000}"/>
    <cellStyle name="Currency 8 10 12" xfId="8957" xr:uid="{00000000-0005-0000-0000-0000FC220000}"/>
    <cellStyle name="Currency 8 10 12 2" xfId="32005" xr:uid="{00000000-0005-0000-0000-0000FC220000}"/>
    <cellStyle name="Currency 8 10 13" xfId="32002" xr:uid="{00000000-0005-0000-0000-0000F9220000}"/>
    <cellStyle name="Currency 8 10 2" xfId="8958" xr:uid="{00000000-0005-0000-0000-0000FD220000}"/>
    <cellStyle name="Currency 8 10 2 2" xfId="32006" xr:uid="{00000000-0005-0000-0000-0000FD220000}"/>
    <cellStyle name="Currency 8 10 3" xfId="8959" xr:uid="{00000000-0005-0000-0000-0000FE220000}"/>
    <cellStyle name="Currency 8 10 3 2" xfId="32007" xr:uid="{00000000-0005-0000-0000-0000FE220000}"/>
    <cellStyle name="Currency 8 10 4" xfId="8960" xr:uid="{00000000-0005-0000-0000-0000FF220000}"/>
    <cellStyle name="Currency 8 10 4 2" xfId="32008" xr:uid="{00000000-0005-0000-0000-0000FF220000}"/>
    <cellStyle name="Currency 8 10 5" xfId="8961" xr:uid="{00000000-0005-0000-0000-000000230000}"/>
    <cellStyle name="Currency 8 10 5 2" xfId="32009" xr:uid="{00000000-0005-0000-0000-000000230000}"/>
    <cellStyle name="Currency 8 10 6" xfId="8962" xr:uid="{00000000-0005-0000-0000-000001230000}"/>
    <cellStyle name="Currency 8 10 6 2" xfId="32010" xr:uid="{00000000-0005-0000-0000-000001230000}"/>
    <cellStyle name="Currency 8 10 7" xfId="8963" xr:uid="{00000000-0005-0000-0000-000002230000}"/>
    <cellStyle name="Currency 8 10 7 2" xfId="32011" xr:uid="{00000000-0005-0000-0000-000002230000}"/>
    <cellStyle name="Currency 8 10 8" xfId="8964" xr:uid="{00000000-0005-0000-0000-000003230000}"/>
    <cellStyle name="Currency 8 10 8 2" xfId="32012" xr:uid="{00000000-0005-0000-0000-000003230000}"/>
    <cellStyle name="Currency 8 10 9" xfId="8965" xr:uid="{00000000-0005-0000-0000-000004230000}"/>
    <cellStyle name="Currency 8 10 9 2" xfId="32013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0 2" xfId="32015" xr:uid="{00000000-0005-0000-0000-000006230000}"/>
    <cellStyle name="Currency 8 11 11" xfId="8968" xr:uid="{00000000-0005-0000-0000-000007230000}"/>
    <cellStyle name="Currency 8 11 11 2" xfId="32016" xr:uid="{00000000-0005-0000-0000-000007230000}"/>
    <cellStyle name="Currency 8 11 12" xfId="8969" xr:uid="{00000000-0005-0000-0000-000008230000}"/>
    <cellStyle name="Currency 8 11 12 2" xfId="32017" xr:uid="{00000000-0005-0000-0000-000008230000}"/>
    <cellStyle name="Currency 8 11 13" xfId="32014" xr:uid="{00000000-0005-0000-0000-000005230000}"/>
    <cellStyle name="Currency 8 11 2" xfId="8970" xr:uid="{00000000-0005-0000-0000-000009230000}"/>
    <cellStyle name="Currency 8 11 2 2" xfId="32018" xr:uid="{00000000-0005-0000-0000-000009230000}"/>
    <cellStyle name="Currency 8 11 3" xfId="8971" xr:uid="{00000000-0005-0000-0000-00000A230000}"/>
    <cellStyle name="Currency 8 11 3 2" xfId="32019" xr:uid="{00000000-0005-0000-0000-00000A230000}"/>
    <cellStyle name="Currency 8 11 4" xfId="8972" xr:uid="{00000000-0005-0000-0000-00000B230000}"/>
    <cellStyle name="Currency 8 11 4 2" xfId="32020" xr:uid="{00000000-0005-0000-0000-00000B230000}"/>
    <cellStyle name="Currency 8 11 5" xfId="8973" xr:uid="{00000000-0005-0000-0000-00000C230000}"/>
    <cellStyle name="Currency 8 11 5 2" xfId="32021" xr:uid="{00000000-0005-0000-0000-00000C230000}"/>
    <cellStyle name="Currency 8 11 6" xfId="8974" xr:uid="{00000000-0005-0000-0000-00000D230000}"/>
    <cellStyle name="Currency 8 11 6 2" xfId="32022" xr:uid="{00000000-0005-0000-0000-00000D230000}"/>
    <cellStyle name="Currency 8 11 7" xfId="8975" xr:uid="{00000000-0005-0000-0000-00000E230000}"/>
    <cellStyle name="Currency 8 11 7 2" xfId="32023" xr:uid="{00000000-0005-0000-0000-00000E230000}"/>
    <cellStyle name="Currency 8 11 8" xfId="8976" xr:uid="{00000000-0005-0000-0000-00000F230000}"/>
    <cellStyle name="Currency 8 11 8 2" xfId="32024" xr:uid="{00000000-0005-0000-0000-00000F230000}"/>
    <cellStyle name="Currency 8 11 9" xfId="8977" xr:uid="{00000000-0005-0000-0000-000010230000}"/>
    <cellStyle name="Currency 8 11 9 2" xfId="32025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0 2" xfId="32027" xr:uid="{00000000-0005-0000-0000-000012230000}"/>
    <cellStyle name="Currency 8 12 11" xfId="8980" xr:uid="{00000000-0005-0000-0000-000013230000}"/>
    <cellStyle name="Currency 8 12 11 2" xfId="32028" xr:uid="{00000000-0005-0000-0000-000013230000}"/>
    <cellStyle name="Currency 8 12 12" xfId="8981" xr:uid="{00000000-0005-0000-0000-000014230000}"/>
    <cellStyle name="Currency 8 12 12 2" xfId="32029" xr:uid="{00000000-0005-0000-0000-000014230000}"/>
    <cellStyle name="Currency 8 12 13" xfId="32026" xr:uid="{00000000-0005-0000-0000-000011230000}"/>
    <cellStyle name="Currency 8 12 2" xfId="8982" xr:uid="{00000000-0005-0000-0000-000015230000}"/>
    <cellStyle name="Currency 8 12 2 2" xfId="32030" xr:uid="{00000000-0005-0000-0000-000015230000}"/>
    <cellStyle name="Currency 8 12 3" xfId="8983" xr:uid="{00000000-0005-0000-0000-000016230000}"/>
    <cellStyle name="Currency 8 12 3 2" xfId="32031" xr:uid="{00000000-0005-0000-0000-000016230000}"/>
    <cellStyle name="Currency 8 12 4" xfId="8984" xr:uid="{00000000-0005-0000-0000-000017230000}"/>
    <cellStyle name="Currency 8 12 4 2" xfId="32032" xr:uid="{00000000-0005-0000-0000-000017230000}"/>
    <cellStyle name="Currency 8 12 5" xfId="8985" xr:uid="{00000000-0005-0000-0000-000018230000}"/>
    <cellStyle name="Currency 8 12 5 2" xfId="32033" xr:uid="{00000000-0005-0000-0000-000018230000}"/>
    <cellStyle name="Currency 8 12 6" xfId="8986" xr:uid="{00000000-0005-0000-0000-000019230000}"/>
    <cellStyle name="Currency 8 12 6 2" xfId="32034" xr:uid="{00000000-0005-0000-0000-000019230000}"/>
    <cellStyle name="Currency 8 12 7" xfId="8987" xr:uid="{00000000-0005-0000-0000-00001A230000}"/>
    <cellStyle name="Currency 8 12 7 2" xfId="32035" xr:uid="{00000000-0005-0000-0000-00001A230000}"/>
    <cellStyle name="Currency 8 12 8" xfId="8988" xr:uid="{00000000-0005-0000-0000-00001B230000}"/>
    <cellStyle name="Currency 8 12 8 2" xfId="32036" xr:uid="{00000000-0005-0000-0000-00001B230000}"/>
    <cellStyle name="Currency 8 12 9" xfId="8989" xr:uid="{00000000-0005-0000-0000-00001C230000}"/>
    <cellStyle name="Currency 8 12 9 2" xfId="32037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0 2" xfId="32039" xr:uid="{00000000-0005-0000-0000-00001E230000}"/>
    <cellStyle name="Currency 8 13 11" xfId="8992" xr:uid="{00000000-0005-0000-0000-00001F230000}"/>
    <cellStyle name="Currency 8 13 11 2" xfId="32040" xr:uid="{00000000-0005-0000-0000-00001F230000}"/>
    <cellStyle name="Currency 8 13 12" xfId="8993" xr:uid="{00000000-0005-0000-0000-000020230000}"/>
    <cellStyle name="Currency 8 13 12 2" xfId="32041" xr:uid="{00000000-0005-0000-0000-000020230000}"/>
    <cellStyle name="Currency 8 13 13" xfId="32038" xr:uid="{00000000-0005-0000-0000-00001D230000}"/>
    <cellStyle name="Currency 8 13 2" xfId="8994" xr:uid="{00000000-0005-0000-0000-000021230000}"/>
    <cellStyle name="Currency 8 13 2 2" xfId="32042" xr:uid="{00000000-0005-0000-0000-000021230000}"/>
    <cellStyle name="Currency 8 13 3" xfId="8995" xr:uid="{00000000-0005-0000-0000-000022230000}"/>
    <cellStyle name="Currency 8 13 3 2" xfId="32043" xr:uid="{00000000-0005-0000-0000-000022230000}"/>
    <cellStyle name="Currency 8 13 4" xfId="8996" xr:uid="{00000000-0005-0000-0000-000023230000}"/>
    <cellStyle name="Currency 8 13 4 2" xfId="32044" xr:uid="{00000000-0005-0000-0000-000023230000}"/>
    <cellStyle name="Currency 8 13 5" xfId="8997" xr:uid="{00000000-0005-0000-0000-000024230000}"/>
    <cellStyle name="Currency 8 13 5 2" xfId="32045" xr:uid="{00000000-0005-0000-0000-000024230000}"/>
    <cellStyle name="Currency 8 13 6" xfId="8998" xr:uid="{00000000-0005-0000-0000-000025230000}"/>
    <cellStyle name="Currency 8 13 6 2" xfId="32046" xr:uid="{00000000-0005-0000-0000-000025230000}"/>
    <cellStyle name="Currency 8 13 7" xfId="8999" xr:uid="{00000000-0005-0000-0000-000026230000}"/>
    <cellStyle name="Currency 8 13 7 2" xfId="32047" xr:uid="{00000000-0005-0000-0000-000026230000}"/>
    <cellStyle name="Currency 8 13 8" xfId="9000" xr:uid="{00000000-0005-0000-0000-000027230000}"/>
    <cellStyle name="Currency 8 13 8 2" xfId="32048" xr:uid="{00000000-0005-0000-0000-000027230000}"/>
    <cellStyle name="Currency 8 13 9" xfId="9001" xr:uid="{00000000-0005-0000-0000-000028230000}"/>
    <cellStyle name="Currency 8 13 9 2" xfId="32049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0 2" xfId="32051" xr:uid="{00000000-0005-0000-0000-00002A230000}"/>
    <cellStyle name="Currency 8 14 11" xfId="9004" xr:uid="{00000000-0005-0000-0000-00002B230000}"/>
    <cellStyle name="Currency 8 14 11 2" xfId="32052" xr:uid="{00000000-0005-0000-0000-00002B230000}"/>
    <cellStyle name="Currency 8 14 12" xfId="9005" xr:uid="{00000000-0005-0000-0000-00002C230000}"/>
    <cellStyle name="Currency 8 14 12 2" xfId="32053" xr:uid="{00000000-0005-0000-0000-00002C230000}"/>
    <cellStyle name="Currency 8 14 13" xfId="32050" xr:uid="{00000000-0005-0000-0000-000029230000}"/>
    <cellStyle name="Currency 8 14 2" xfId="9006" xr:uid="{00000000-0005-0000-0000-00002D230000}"/>
    <cellStyle name="Currency 8 14 2 2" xfId="32054" xr:uid="{00000000-0005-0000-0000-00002D230000}"/>
    <cellStyle name="Currency 8 14 3" xfId="9007" xr:uid="{00000000-0005-0000-0000-00002E230000}"/>
    <cellStyle name="Currency 8 14 3 2" xfId="32055" xr:uid="{00000000-0005-0000-0000-00002E230000}"/>
    <cellStyle name="Currency 8 14 4" xfId="9008" xr:uid="{00000000-0005-0000-0000-00002F230000}"/>
    <cellStyle name="Currency 8 14 4 2" xfId="32056" xr:uid="{00000000-0005-0000-0000-00002F230000}"/>
    <cellStyle name="Currency 8 14 5" xfId="9009" xr:uid="{00000000-0005-0000-0000-000030230000}"/>
    <cellStyle name="Currency 8 14 5 2" xfId="32057" xr:uid="{00000000-0005-0000-0000-000030230000}"/>
    <cellStyle name="Currency 8 14 6" xfId="9010" xr:uid="{00000000-0005-0000-0000-000031230000}"/>
    <cellStyle name="Currency 8 14 6 2" xfId="32058" xr:uid="{00000000-0005-0000-0000-000031230000}"/>
    <cellStyle name="Currency 8 14 7" xfId="9011" xr:uid="{00000000-0005-0000-0000-000032230000}"/>
    <cellStyle name="Currency 8 14 7 2" xfId="32059" xr:uid="{00000000-0005-0000-0000-000032230000}"/>
    <cellStyle name="Currency 8 14 8" xfId="9012" xr:uid="{00000000-0005-0000-0000-000033230000}"/>
    <cellStyle name="Currency 8 14 8 2" xfId="32060" xr:uid="{00000000-0005-0000-0000-000033230000}"/>
    <cellStyle name="Currency 8 14 9" xfId="9013" xr:uid="{00000000-0005-0000-0000-000034230000}"/>
    <cellStyle name="Currency 8 14 9 2" xfId="32061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0 2" xfId="32063" xr:uid="{00000000-0005-0000-0000-000036230000}"/>
    <cellStyle name="Currency 8 15 11" xfId="9016" xr:uid="{00000000-0005-0000-0000-000037230000}"/>
    <cellStyle name="Currency 8 15 11 2" xfId="32064" xr:uid="{00000000-0005-0000-0000-000037230000}"/>
    <cellStyle name="Currency 8 15 12" xfId="9017" xr:uid="{00000000-0005-0000-0000-000038230000}"/>
    <cellStyle name="Currency 8 15 12 2" xfId="32065" xr:uid="{00000000-0005-0000-0000-000038230000}"/>
    <cellStyle name="Currency 8 15 13" xfId="32062" xr:uid="{00000000-0005-0000-0000-000035230000}"/>
    <cellStyle name="Currency 8 15 2" xfId="9018" xr:uid="{00000000-0005-0000-0000-000039230000}"/>
    <cellStyle name="Currency 8 15 2 2" xfId="32066" xr:uid="{00000000-0005-0000-0000-000039230000}"/>
    <cellStyle name="Currency 8 15 3" xfId="9019" xr:uid="{00000000-0005-0000-0000-00003A230000}"/>
    <cellStyle name="Currency 8 15 3 2" xfId="32067" xr:uid="{00000000-0005-0000-0000-00003A230000}"/>
    <cellStyle name="Currency 8 15 4" xfId="9020" xr:uid="{00000000-0005-0000-0000-00003B230000}"/>
    <cellStyle name="Currency 8 15 4 2" xfId="32068" xr:uid="{00000000-0005-0000-0000-00003B230000}"/>
    <cellStyle name="Currency 8 15 5" xfId="9021" xr:uid="{00000000-0005-0000-0000-00003C230000}"/>
    <cellStyle name="Currency 8 15 5 2" xfId="32069" xr:uid="{00000000-0005-0000-0000-00003C230000}"/>
    <cellStyle name="Currency 8 15 6" xfId="9022" xr:uid="{00000000-0005-0000-0000-00003D230000}"/>
    <cellStyle name="Currency 8 15 6 2" xfId="32070" xr:uid="{00000000-0005-0000-0000-00003D230000}"/>
    <cellStyle name="Currency 8 15 7" xfId="9023" xr:uid="{00000000-0005-0000-0000-00003E230000}"/>
    <cellStyle name="Currency 8 15 7 2" xfId="32071" xr:uid="{00000000-0005-0000-0000-00003E230000}"/>
    <cellStyle name="Currency 8 15 8" xfId="9024" xr:uid="{00000000-0005-0000-0000-00003F230000}"/>
    <cellStyle name="Currency 8 15 8 2" xfId="32072" xr:uid="{00000000-0005-0000-0000-00003F230000}"/>
    <cellStyle name="Currency 8 15 9" xfId="9025" xr:uid="{00000000-0005-0000-0000-000040230000}"/>
    <cellStyle name="Currency 8 15 9 2" xfId="32073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0 2" xfId="32075" xr:uid="{00000000-0005-0000-0000-000042230000}"/>
    <cellStyle name="Currency 8 16 11" xfId="9028" xr:uid="{00000000-0005-0000-0000-000043230000}"/>
    <cellStyle name="Currency 8 16 11 2" xfId="32076" xr:uid="{00000000-0005-0000-0000-000043230000}"/>
    <cellStyle name="Currency 8 16 12" xfId="9029" xr:uid="{00000000-0005-0000-0000-000044230000}"/>
    <cellStyle name="Currency 8 16 12 2" xfId="32077" xr:uid="{00000000-0005-0000-0000-000044230000}"/>
    <cellStyle name="Currency 8 16 13" xfId="32074" xr:uid="{00000000-0005-0000-0000-000041230000}"/>
    <cellStyle name="Currency 8 16 2" xfId="9030" xr:uid="{00000000-0005-0000-0000-000045230000}"/>
    <cellStyle name="Currency 8 16 2 2" xfId="32078" xr:uid="{00000000-0005-0000-0000-000045230000}"/>
    <cellStyle name="Currency 8 16 3" xfId="9031" xr:uid="{00000000-0005-0000-0000-000046230000}"/>
    <cellStyle name="Currency 8 16 3 2" xfId="32079" xr:uid="{00000000-0005-0000-0000-000046230000}"/>
    <cellStyle name="Currency 8 16 4" xfId="9032" xr:uid="{00000000-0005-0000-0000-000047230000}"/>
    <cellStyle name="Currency 8 16 4 2" xfId="32080" xr:uid="{00000000-0005-0000-0000-000047230000}"/>
    <cellStyle name="Currency 8 16 5" xfId="9033" xr:uid="{00000000-0005-0000-0000-000048230000}"/>
    <cellStyle name="Currency 8 16 5 2" xfId="32081" xr:uid="{00000000-0005-0000-0000-000048230000}"/>
    <cellStyle name="Currency 8 16 6" xfId="9034" xr:uid="{00000000-0005-0000-0000-000049230000}"/>
    <cellStyle name="Currency 8 16 6 2" xfId="32082" xr:uid="{00000000-0005-0000-0000-000049230000}"/>
    <cellStyle name="Currency 8 16 7" xfId="9035" xr:uid="{00000000-0005-0000-0000-00004A230000}"/>
    <cellStyle name="Currency 8 16 7 2" xfId="32083" xr:uid="{00000000-0005-0000-0000-00004A230000}"/>
    <cellStyle name="Currency 8 16 8" xfId="9036" xr:uid="{00000000-0005-0000-0000-00004B230000}"/>
    <cellStyle name="Currency 8 16 8 2" xfId="32084" xr:uid="{00000000-0005-0000-0000-00004B230000}"/>
    <cellStyle name="Currency 8 16 9" xfId="9037" xr:uid="{00000000-0005-0000-0000-00004C230000}"/>
    <cellStyle name="Currency 8 16 9 2" xfId="32085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0 2" xfId="32087" xr:uid="{00000000-0005-0000-0000-00004E230000}"/>
    <cellStyle name="Currency 8 17 11" xfId="9040" xr:uid="{00000000-0005-0000-0000-00004F230000}"/>
    <cellStyle name="Currency 8 17 11 2" xfId="32088" xr:uid="{00000000-0005-0000-0000-00004F230000}"/>
    <cellStyle name="Currency 8 17 12" xfId="9041" xr:uid="{00000000-0005-0000-0000-000050230000}"/>
    <cellStyle name="Currency 8 17 12 2" xfId="32089" xr:uid="{00000000-0005-0000-0000-000050230000}"/>
    <cellStyle name="Currency 8 17 13" xfId="32086" xr:uid="{00000000-0005-0000-0000-00004D230000}"/>
    <cellStyle name="Currency 8 17 2" xfId="9042" xr:uid="{00000000-0005-0000-0000-000051230000}"/>
    <cellStyle name="Currency 8 17 2 2" xfId="32090" xr:uid="{00000000-0005-0000-0000-000051230000}"/>
    <cellStyle name="Currency 8 17 3" xfId="9043" xr:uid="{00000000-0005-0000-0000-000052230000}"/>
    <cellStyle name="Currency 8 17 3 2" xfId="32091" xr:uid="{00000000-0005-0000-0000-000052230000}"/>
    <cellStyle name="Currency 8 17 4" xfId="9044" xr:uid="{00000000-0005-0000-0000-000053230000}"/>
    <cellStyle name="Currency 8 17 4 2" xfId="32092" xr:uid="{00000000-0005-0000-0000-000053230000}"/>
    <cellStyle name="Currency 8 17 5" xfId="9045" xr:uid="{00000000-0005-0000-0000-000054230000}"/>
    <cellStyle name="Currency 8 17 5 2" xfId="32093" xr:uid="{00000000-0005-0000-0000-000054230000}"/>
    <cellStyle name="Currency 8 17 6" xfId="9046" xr:uid="{00000000-0005-0000-0000-000055230000}"/>
    <cellStyle name="Currency 8 17 6 2" xfId="32094" xr:uid="{00000000-0005-0000-0000-000055230000}"/>
    <cellStyle name="Currency 8 17 7" xfId="9047" xr:uid="{00000000-0005-0000-0000-000056230000}"/>
    <cellStyle name="Currency 8 17 7 2" xfId="32095" xr:uid="{00000000-0005-0000-0000-000056230000}"/>
    <cellStyle name="Currency 8 17 8" xfId="9048" xr:uid="{00000000-0005-0000-0000-000057230000}"/>
    <cellStyle name="Currency 8 17 8 2" xfId="32096" xr:uid="{00000000-0005-0000-0000-000057230000}"/>
    <cellStyle name="Currency 8 17 9" xfId="9049" xr:uid="{00000000-0005-0000-0000-000058230000}"/>
    <cellStyle name="Currency 8 17 9 2" xfId="32097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0 2" xfId="32099" xr:uid="{00000000-0005-0000-0000-00005A230000}"/>
    <cellStyle name="Currency 8 18 11" xfId="9052" xr:uid="{00000000-0005-0000-0000-00005B230000}"/>
    <cellStyle name="Currency 8 18 11 2" xfId="32100" xr:uid="{00000000-0005-0000-0000-00005B230000}"/>
    <cellStyle name="Currency 8 18 12" xfId="9053" xr:uid="{00000000-0005-0000-0000-00005C230000}"/>
    <cellStyle name="Currency 8 18 12 2" xfId="32101" xr:uid="{00000000-0005-0000-0000-00005C230000}"/>
    <cellStyle name="Currency 8 18 13" xfId="32098" xr:uid="{00000000-0005-0000-0000-000059230000}"/>
    <cellStyle name="Currency 8 18 2" xfId="9054" xr:uid="{00000000-0005-0000-0000-00005D230000}"/>
    <cellStyle name="Currency 8 18 2 2" xfId="32102" xr:uid="{00000000-0005-0000-0000-00005D230000}"/>
    <cellStyle name="Currency 8 18 3" xfId="9055" xr:uid="{00000000-0005-0000-0000-00005E230000}"/>
    <cellStyle name="Currency 8 18 3 2" xfId="32103" xr:uid="{00000000-0005-0000-0000-00005E230000}"/>
    <cellStyle name="Currency 8 18 4" xfId="9056" xr:uid="{00000000-0005-0000-0000-00005F230000}"/>
    <cellStyle name="Currency 8 18 4 2" xfId="32104" xr:uid="{00000000-0005-0000-0000-00005F230000}"/>
    <cellStyle name="Currency 8 18 5" xfId="9057" xr:uid="{00000000-0005-0000-0000-000060230000}"/>
    <cellStyle name="Currency 8 18 5 2" xfId="32105" xr:uid="{00000000-0005-0000-0000-000060230000}"/>
    <cellStyle name="Currency 8 18 6" xfId="9058" xr:uid="{00000000-0005-0000-0000-000061230000}"/>
    <cellStyle name="Currency 8 18 6 2" xfId="32106" xr:uid="{00000000-0005-0000-0000-000061230000}"/>
    <cellStyle name="Currency 8 18 7" xfId="9059" xr:uid="{00000000-0005-0000-0000-000062230000}"/>
    <cellStyle name="Currency 8 18 7 2" xfId="32107" xr:uid="{00000000-0005-0000-0000-000062230000}"/>
    <cellStyle name="Currency 8 18 8" xfId="9060" xr:uid="{00000000-0005-0000-0000-000063230000}"/>
    <cellStyle name="Currency 8 18 8 2" xfId="32108" xr:uid="{00000000-0005-0000-0000-000063230000}"/>
    <cellStyle name="Currency 8 18 9" xfId="9061" xr:uid="{00000000-0005-0000-0000-000064230000}"/>
    <cellStyle name="Currency 8 18 9 2" xfId="32109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0 2" xfId="32111" xr:uid="{00000000-0005-0000-0000-000066230000}"/>
    <cellStyle name="Currency 8 19 11" xfId="9064" xr:uid="{00000000-0005-0000-0000-000067230000}"/>
    <cellStyle name="Currency 8 19 11 2" xfId="32112" xr:uid="{00000000-0005-0000-0000-000067230000}"/>
    <cellStyle name="Currency 8 19 12" xfId="9065" xr:uid="{00000000-0005-0000-0000-000068230000}"/>
    <cellStyle name="Currency 8 19 12 2" xfId="32113" xr:uid="{00000000-0005-0000-0000-000068230000}"/>
    <cellStyle name="Currency 8 19 13" xfId="32110" xr:uid="{00000000-0005-0000-0000-000065230000}"/>
    <cellStyle name="Currency 8 19 2" xfId="9066" xr:uid="{00000000-0005-0000-0000-000069230000}"/>
    <cellStyle name="Currency 8 19 2 2" xfId="32114" xr:uid="{00000000-0005-0000-0000-000069230000}"/>
    <cellStyle name="Currency 8 19 3" xfId="9067" xr:uid="{00000000-0005-0000-0000-00006A230000}"/>
    <cellStyle name="Currency 8 19 3 2" xfId="32115" xr:uid="{00000000-0005-0000-0000-00006A230000}"/>
    <cellStyle name="Currency 8 19 4" xfId="9068" xr:uid="{00000000-0005-0000-0000-00006B230000}"/>
    <cellStyle name="Currency 8 19 4 2" xfId="32116" xr:uid="{00000000-0005-0000-0000-00006B230000}"/>
    <cellStyle name="Currency 8 19 5" xfId="9069" xr:uid="{00000000-0005-0000-0000-00006C230000}"/>
    <cellStyle name="Currency 8 19 5 2" xfId="32117" xr:uid="{00000000-0005-0000-0000-00006C230000}"/>
    <cellStyle name="Currency 8 19 6" xfId="9070" xr:uid="{00000000-0005-0000-0000-00006D230000}"/>
    <cellStyle name="Currency 8 19 6 2" xfId="32118" xr:uid="{00000000-0005-0000-0000-00006D230000}"/>
    <cellStyle name="Currency 8 19 7" xfId="9071" xr:uid="{00000000-0005-0000-0000-00006E230000}"/>
    <cellStyle name="Currency 8 19 7 2" xfId="32119" xr:uid="{00000000-0005-0000-0000-00006E230000}"/>
    <cellStyle name="Currency 8 19 8" xfId="9072" xr:uid="{00000000-0005-0000-0000-00006F230000}"/>
    <cellStyle name="Currency 8 19 8 2" xfId="32120" xr:uid="{00000000-0005-0000-0000-00006F230000}"/>
    <cellStyle name="Currency 8 19 9" xfId="9073" xr:uid="{00000000-0005-0000-0000-000070230000}"/>
    <cellStyle name="Currency 8 19 9 2" xfId="32121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0 2" xfId="32123" xr:uid="{00000000-0005-0000-0000-000072230000}"/>
    <cellStyle name="Currency 8 2 11" xfId="9076" xr:uid="{00000000-0005-0000-0000-000073230000}"/>
    <cellStyle name="Currency 8 2 11 2" xfId="32124" xr:uid="{00000000-0005-0000-0000-000073230000}"/>
    <cellStyle name="Currency 8 2 12" xfId="9077" xr:uid="{00000000-0005-0000-0000-000074230000}"/>
    <cellStyle name="Currency 8 2 12 2" xfId="32125" xr:uid="{00000000-0005-0000-0000-000074230000}"/>
    <cellStyle name="Currency 8 2 13" xfId="9078" xr:uid="{00000000-0005-0000-0000-000075230000}"/>
    <cellStyle name="Currency 8 2 13 2" xfId="32126" xr:uid="{00000000-0005-0000-0000-000075230000}"/>
    <cellStyle name="Currency 8 2 14" xfId="9079" xr:uid="{00000000-0005-0000-0000-000076230000}"/>
    <cellStyle name="Currency 8 2 14 2" xfId="32127" xr:uid="{00000000-0005-0000-0000-000076230000}"/>
    <cellStyle name="Currency 8 2 15" xfId="9080" xr:uid="{00000000-0005-0000-0000-000077230000}"/>
    <cellStyle name="Currency 8 2 15 2" xfId="32128" xr:uid="{00000000-0005-0000-0000-000077230000}"/>
    <cellStyle name="Currency 8 2 16" xfId="9081" xr:uid="{00000000-0005-0000-0000-000078230000}"/>
    <cellStyle name="Currency 8 2 16 2" xfId="32129" xr:uid="{00000000-0005-0000-0000-000078230000}"/>
    <cellStyle name="Currency 8 2 17" xfId="9082" xr:uid="{00000000-0005-0000-0000-000079230000}"/>
    <cellStyle name="Currency 8 2 17 2" xfId="32130" xr:uid="{00000000-0005-0000-0000-000079230000}"/>
    <cellStyle name="Currency 8 2 18" xfId="9083" xr:uid="{00000000-0005-0000-0000-00007A230000}"/>
    <cellStyle name="Currency 8 2 18 2" xfId="32131" xr:uid="{00000000-0005-0000-0000-00007A230000}"/>
    <cellStyle name="Currency 8 2 19" xfId="9084" xr:uid="{00000000-0005-0000-0000-00007B230000}"/>
    <cellStyle name="Currency 8 2 19 2" xfId="32132" xr:uid="{00000000-0005-0000-0000-00007B230000}"/>
    <cellStyle name="Currency 8 2 2" xfId="9085" xr:uid="{00000000-0005-0000-0000-00007C230000}"/>
    <cellStyle name="Currency 8 2 2 2" xfId="32133" xr:uid="{00000000-0005-0000-0000-00007C230000}"/>
    <cellStyle name="Currency 8 2 20" xfId="9086" xr:uid="{00000000-0005-0000-0000-00007D230000}"/>
    <cellStyle name="Currency 8 2 20 2" xfId="32134" xr:uid="{00000000-0005-0000-0000-00007D230000}"/>
    <cellStyle name="Currency 8 2 21" xfId="9087" xr:uid="{00000000-0005-0000-0000-00007E230000}"/>
    <cellStyle name="Currency 8 2 21 2" xfId="32135" xr:uid="{00000000-0005-0000-0000-00007E230000}"/>
    <cellStyle name="Currency 8 2 22" xfId="9088" xr:uid="{00000000-0005-0000-0000-00007F230000}"/>
    <cellStyle name="Currency 8 2 22 2" xfId="32136" xr:uid="{00000000-0005-0000-0000-00007F230000}"/>
    <cellStyle name="Currency 8 2 23" xfId="9089" xr:uid="{00000000-0005-0000-0000-000080230000}"/>
    <cellStyle name="Currency 8 2 23 2" xfId="32137" xr:uid="{00000000-0005-0000-0000-000080230000}"/>
    <cellStyle name="Currency 8 2 24" xfId="9090" xr:uid="{00000000-0005-0000-0000-000081230000}"/>
    <cellStyle name="Currency 8 2 24 2" xfId="32138" xr:uid="{00000000-0005-0000-0000-000081230000}"/>
    <cellStyle name="Currency 8 2 25" xfId="9091" xr:uid="{00000000-0005-0000-0000-000082230000}"/>
    <cellStyle name="Currency 8 2 25 2" xfId="32139" xr:uid="{00000000-0005-0000-0000-000082230000}"/>
    <cellStyle name="Currency 8 2 26" xfId="9092" xr:uid="{00000000-0005-0000-0000-000083230000}"/>
    <cellStyle name="Currency 8 2 26 2" xfId="32140" xr:uid="{00000000-0005-0000-0000-000083230000}"/>
    <cellStyle name="Currency 8 2 27" xfId="9093" xr:uid="{00000000-0005-0000-0000-000084230000}"/>
    <cellStyle name="Currency 8 2 27 2" xfId="32141" xr:uid="{00000000-0005-0000-0000-000084230000}"/>
    <cellStyle name="Currency 8 2 28" xfId="9094" xr:uid="{00000000-0005-0000-0000-000085230000}"/>
    <cellStyle name="Currency 8 2 28 2" xfId="32142" xr:uid="{00000000-0005-0000-0000-000085230000}"/>
    <cellStyle name="Currency 8 2 29" xfId="9095" xr:uid="{00000000-0005-0000-0000-000086230000}"/>
    <cellStyle name="Currency 8 2 29 2" xfId="32143" xr:uid="{00000000-0005-0000-0000-000086230000}"/>
    <cellStyle name="Currency 8 2 3" xfId="9096" xr:uid="{00000000-0005-0000-0000-000087230000}"/>
    <cellStyle name="Currency 8 2 3 2" xfId="32144" xr:uid="{00000000-0005-0000-0000-000087230000}"/>
    <cellStyle name="Currency 8 2 30" xfId="9097" xr:uid="{00000000-0005-0000-0000-000088230000}"/>
    <cellStyle name="Currency 8 2 30 2" xfId="32145" xr:uid="{00000000-0005-0000-0000-000088230000}"/>
    <cellStyle name="Currency 8 2 31" xfId="9098" xr:uid="{00000000-0005-0000-0000-000089230000}"/>
    <cellStyle name="Currency 8 2 31 2" xfId="32146" xr:uid="{00000000-0005-0000-0000-000089230000}"/>
    <cellStyle name="Currency 8 2 32" xfId="9099" xr:uid="{00000000-0005-0000-0000-00008A230000}"/>
    <cellStyle name="Currency 8 2 32 2" xfId="32147" xr:uid="{00000000-0005-0000-0000-00008A230000}"/>
    <cellStyle name="Currency 8 2 33" xfId="9100" xr:uid="{00000000-0005-0000-0000-00008B230000}"/>
    <cellStyle name="Currency 8 2 33 2" xfId="32148" xr:uid="{00000000-0005-0000-0000-00008B230000}"/>
    <cellStyle name="Currency 8 2 34" xfId="9101" xr:uid="{00000000-0005-0000-0000-00008C230000}"/>
    <cellStyle name="Currency 8 2 34 2" xfId="32149" xr:uid="{00000000-0005-0000-0000-00008C230000}"/>
    <cellStyle name="Currency 8 2 35" xfId="9102" xr:uid="{00000000-0005-0000-0000-00008D230000}"/>
    <cellStyle name="Currency 8 2 35 2" xfId="32150" xr:uid="{00000000-0005-0000-0000-00008D230000}"/>
    <cellStyle name="Currency 8 2 36" xfId="9103" xr:uid="{00000000-0005-0000-0000-00008E230000}"/>
    <cellStyle name="Currency 8 2 36 2" xfId="32151" xr:uid="{00000000-0005-0000-0000-00008E230000}"/>
    <cellStyle name="Currency 8 2 37" xfId="9104" xr:uid="{00000000-0005-0000-0000-00008F230000}"/>
    <cellStyle name="Currency 8 2 37 2" xfId="32152" xr:uid="{00000000-0005-0000-0000-00008F230000}"/>
    <cellStyle name="Currency 8 2 38" xfId="9105" xr:uid="{00000000-0005-0000-0000-000090230000}"/>
    <cellStyle name="Currency 8 2 38 2" xfId="32153" xr:uid="{00000000-0005-0000-0000-000090230000}"/>
    <cellStyle name="Currency 8 2 39" xfId="9106" xr:uid="{00000000-0005-0000-0000-000091230000}"/>
    <cellStyle name="Currency 8 2 39 2" xfId="32154" xr:uid="{00000000-0005-0000-0000-000091230000}"/>
    <cellStyle name="Currency 8 2 4" xfId="9107" xr:uid="{00000000-0005-0000-0000-000092230000}"/>
    <cellStyle name="Currency 8 2 4 2" xfId="32155" xr:uid="{00000000-0005-0000-0000-000092230000}"/>
    <cellStyle name="Currency 8 2 40" xfId="9108" xr:uid="{00000000-0005-0000-0000-000093230000}"/>
    <cellStyle name="Currency 8 2 40 2" xfId="32156" xr:uid="{00000000-0005-0000-0000-000093230000}"/>
    <cellStyle name="Currency 8 2 41" xfId="9109" xr:uid="{00000000-0005-0000-0000-000094230000}"/>
    <cellStyle name="Currency 8 2 41 2" xfId="32157" xr:uid="{00000000-0005-0000-0000-000094230000}"/>
    <cellStyle name="Currency 8 2 42" xfId="9110" xr:uid="{00000000-0005-0000-0000-000095230000}"/>
    <cellStyle name="Currency 8 2 42 2" xfId="32158" xr:uid="{00000000-0005-0000-0000-000095230000}"/>
    <cellStyle name="Currency 8 2 43" xfId="9111" xr:uid="{00000000-0005-0000-0000-000096230000}"/>
    <cellStyle name="Currency 8 2 43 2" xfId="32159" xr:uid="{00000000-0005-0000-0000-000096230000}"/>
    <cellStyle name="Currency 8 2 44" xfId="9112" xr:uid="{00000000-0005-0000-0000-000097230000}"/>
    <cellStyle name="Currency 8 2 44 2" xfId="32160" xr:uid="{00000000-0005-0000-0000-000097230000}"/>
    <cellStyle name="Currency 8 2 45" xfId="9113" xr:uid="{00000000-0005-0000-0000-000098230000}"/>
    <cellStyle name="Currency 8 2 45 2" xfId="32161" xr:uid="{00000000-0005-0000-0000-000098230000}"/>
    <cellStyle name="Currency 8 2 46" xfId="9114" xr:uid="{00000000-0005-0000-0000-000099230000}"/>
    <cellStyle name="Currency 8 2 46 2" xfId="32162" xr:uid="{00000000-0005-0000-0000-000099230000}"/>
    <cellStyle name="Currency 8 2 47" xfId="9115" xr:uid="{00000000-0005-0000-0000-00009A230000}"/>
    <cellStyle name="Currency 8 2 47 2" xfId="32163" xr:uid="{00000000-0005-0000-0000-00009A230000}"/>
    <cellStyle name="Currency 8 2 48" xfId="9116" xr:uid="{00000000-0005-0000-0000-00009B230000}"/>
    <cellStyle name="Currency 8 2 48 2" xfId="32164" xr:uid="{00000000-0005-0000-0000-00009B230000}"/>
    <cellStyle name="Currency 8 2 49" xfId="9117" xr:uid="{00000000-0005-0000-0000-00009C230000}"/>
    <cellStyle name="Currency 8 2 49 2" xfId="32165" xr:uid="{00000000-0005-0000-0000-00009C230000}"/>
    <cellStyle name="Currency 8 2 5" xfId="9118" xr:uid="{00000000-0005-0000-0000-00009D230000}"/>
    <cellStyle name="Currency 8 2 5 2" xfId="32166" xr:uid="{00000000-0005-0000-0000-00009D230000}"/>
    <cellStyle name="Currency 8 2 50" xfId="9119" xr:uid="{00000000-0005-0000-0000-00009E230000}"/>
    <cellStyle name="Currency 8 2 50 2" xfId="32167" xr:uid="{00000000-0005-0000-0000-00009E230000}"/>
    <cellStyle name="Currency 8 2 51" xfId="9120" xr:uid="{00000000-0005-0000-0000-00009F230000}"/>
    <cellStyle name="Currency 8 2 51 2" xfId="32168" xr:uid="{00000000-0005-0000-0000-00009F230000}"/>
    <cellStyle name="Currency 8 2 52" xfId="9121" xr:uid="{00000000-0005-0000-0000-0000A0230000}"/>
    <cellStyle name="Currency 8 2 52 2" xfId="32169" xr:uid="{00000000-0005-0000-0000-0000A0230000}"/>
    <cellStyle name="Currency 8 2 53" xfId="9122" xr:uid="{00000000-0005-0000-0000-0000A1230000}"/>
    <cellStyle name="Currency 8 2 53 2" xfId="32170" xr:uid="{00000000-0005-0000-0000-0000A1230000}"/>
    <cellStyle name="Currency 8 2 54" xfId="9123" xr:uid="{00000000-0005-0000-0000-0000A2230000}"/>
    <cellStyle name="Currency 8 2 54 2" xfId="32171" xr:uid="{00000000-0005-0000-0000-0000A2230000}"/>
    <cellStyle name="Currency 8 2 55" xfId="9124" xr:uid="{00000000-0005-0000-0000-0000A3230000}"/>
    <cellStyle name="Currency 8 2 55 2" xfId="32172" xr:uid="{00000000-0005-0000-0000-0000A3230000}"/>
    <cellStyle name="Currency 8 2 56" xfId="9125" xr:uid="{00000000-0005-0000-0000-0000A4230000}"/>
    <cellStyle name="Currency 8 2 56 2" xfId="32173" xr:uid="{00000000-0005-0000-0000-0000A4230000}"/>
    <cellStyle name="Currency 8 2 57" xfId="9126" xr:uid="{00000000-0005-0000-0000-0000A5230000}"/>
    <cellStyle name="Currency 8 2 57 2" xfId="32174" xr:uid="{00000000-0005-0000-0000-0000A5230000}"/>
    <cellStyle name="Currency 8 2 58" xfId="9127" xr:uid="{00000000-0005-0000-0000-0000A6230000}"/>
    <cellStyle name="Currency 8 2 58 2" xfId="32175" xr:uid="{00000000-0005-0000-0000-0000A6230000}"/>
    <cellStyle name="Currency 8 2 59" xfId="9128" xr:uid="{00000000-0005-0000-0000-0000A7230000}"/>
    <cellStyle name="Currency 8 2 59 2" xfId="32176" xr:uid="{00000000-0005-0000-0000-0000A7230000}"/>
    <cellStyle name="Currency 8 2 6" xfId="9129" xr:uid="{00000000-0005-0000-0000-0000A8230000}"/>
    <cellStyle name="Currency 8 2 6 2" xfId="32177" xr:uid="{00000000-0005-0000-0000-0000A8230000}"/>
    <cellStyle name="Currency 8 2 60" xfId="9130" xr:uid="{00000000-0005-0000-0000-0000A9230000}"/>
    <cellStyle name="Currency 8 2 60 2" xfId="32178" xr:uid="{00000000-0005-0000-0000-0000A9230000}"/>
    <cellStyle name="Currency 8 2 61" xfId="9131" xr:uid="{00000000-0005-0000-0000-0000AA230000}"/>
    <cellStyle name="Currency 8 2 61 2" xfId="32179" xr:uid="{00000000-0005-0000-0000-0000AA230000}"/>
    <cellStyle name="Currency 8 2 62" xfId="9132" xr:uid="{00000000-0005-0000-0000-0000AB230000}"/>
    <cellStyle name="Currency 8 2 62 2" xfId="32180" xr:uid="{00000000-0005-0000-0000-0000AB230000}"/>
    <cellStyle name="Currency 8 2 63" xfId="9133" xr:uid="{00000000-0005-0000-0000-0000AC230000}"/>
    <cellStyle name="Currency 8 2 63 2" xfId="32181" xr:uid="{00000000-0005-0000-0000-0000AC230000}"/>
    <cellStyle name="Currency 8 2 64" xfId="9134" xr:uid="{00000000-0005-0000-0000-0000AD230000}"/>
    <cellStyle name="Currency 8 2 64 2" xfId="32182" xr:uid="{00000000-0005-0000-0000-0000AD230000}"/>
    <cellStyle name="Currency 8 2 65" xfId="9135" xr:uid="{00000000-0005-0000-0000-0000AE230000}"/>
    <cellStyle name="Currency 8 2 65 2" xfId="32183" xr:uid="{00000000-0005-0000-0000-0000AE230000}"/>
    <cellStyle name="Currency 8 2 66" xfId="32122" xr:uid="{00000000-0005-0000-0000-000071230000}"/>
    <cellStyle name="Currency 8 2 7" xfId="9136" xr:uid="{00000000-0005-0000-0000-0000AF230000}"/>
    <cellStyle name="Currency 8 2 7 2" xfId="32184" xr:uid="{00000000-0005-0000-0000-0000AF230000}"/>
    <cellStyle name="Currency 8 2 8" xfId="9137" xr:uid="{00000000-0005-0000-0000-0000B0230000}"/>
    <cellStyle name="Currency 8 2 8 2" xfId="32185" xr:uid="{00000000-0005-0000-0000-0000B0230000}"/>
    <cellStyle name="Currency 8 2 9" xfId="9138" xr:uid="{00000000-0005-0000-0000-0000B1230000}"/>
    <cellStyle name="Currency 8 2 9 2" xfId="32186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0 2" xfId="32188" xr:uid="{00000000-0005-0000-0000-0000B3230000}"/>
    <cellStyle name="Currency 8 20 11" xfId="9141" xr:uid="{00000000-0005-0000-0000-0000B4230000}"/>
    <cellStyle name="Currency 8 20 11 2" xfId="32189" xr:uid="{00000000-0005-0000-0000-0000B4230000}"/>
    <cellStyle name="Currency 8 20 12" xfId="9142" xr:uid="{00000000-0005-0000-0000-0000B5230000}"/>
    <cellStyle name="Currency 8 20 12 2" xfId="32190" xr:uid="{00000000-0005-0000-0000-0000B5230000}"/>
    <cellStyle name="Currency 8 20 13" xfId="32187" xr:uid="{00000000-0005-0000-0000-0000B2230000}"/>
    <cellStyle name="Currency 8 20 2" xfId="9143" xr:uid="{00000000-0005-0000-0000-0000B6230000}"/>
    <cellStyle name="Currency 8 20 2 2" xfId="32191" xr:uid="{00000000-0005-0000-0000-0000B6230000}"/>
    <cellStyle name="Currency 8 20 3" xfId="9144" xr:uid="{00000000-0005-0000-0000-0000B7230000}"/>
    <cellStyle name="Currency 8 20 3 2" xfId="32192" xr:uid="{00000000-0005-0000-0000-0000B7230000}"/>
    <cellStyle name="Currency 8 20 4" xfId="9145" xr:uid="{00000000-0005-0000-0000-0000B8230000}"/>
    <cellStyle name="Currency 8 20 4 2" xfId="32193" xr:uid="{00000000-0005-0000-0000-0000B8230000}"/>
    <cellStyle name="Currency 8 20 5" xfId="9146" xr:uid="{00000000-0005-0000-0000-0000B9230000}"/>
    <cellStyle name="Currency 8 20 5 2" xfId="32194" xr:uid="{00000000-0005-0000-0000-0000B9230000}"/>
    <cellStyle name="Currency 8 20 6" xfId="9147" xr:uid="{00000000-0005-0000-0000-0000BA230000}"/>
    <cellStyle name="Currency 8 20 6 2" xfId="32195" xr:uid="{00000000-0005-0000-0000-0000BA230000}"/>
    <cellStyle name="Currency 8 20 7" xfId="9148" xr:uid="{00000000-0005-0000-0000-0000BB230000}"/>
    <cellStyle name="Currency 8 20 7 2" xfId="32196" xr:uid="{00000000-0005-0000-0000-0000BB230000}"/>
    <cellStyle name="Currency 8 20 8" xfId="9149" xr:uid="{00000000-0005-0000-0000-0000BC230000}"/>
    <cellStyle name="Currency 8 20 8 2" xfId="32197" xr:uid="{00000000-0005-0000-0000-0000BC230000}"/>
    <cellStyle name="Currency 8 20 9" xfId="9150" xr:uid="{00000000-0005-0000-0000-0000BD230000}"/>
    <cellStyle name="Currency 8 20 9 2" xfId="32198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0 2" xfId="32200" xr:uid="{00000000-0005-0000-0000-0000BF230000}"/>
    <cellStyle name="Currency 8 21 11" xfId="9153" xr:uid="{00000000-0005-0000-0000-0000C0230000}"/>
    <cellStyle name="Currency 8 21 11 2" xfId="32201" xr:uid="{00000000-0005-0000-0000-0000C0230000}"/>
    <cellStyle name="Currency 8 21 12" xfId="9154" xr:uid="{00000000-0005-0000-0000-0000C1230000}"/>
    <cellStyle name="Currency 8 21 12 2" xfId="32202" xr:uid="{00000000-0005-0000-0000-0000C1230000}"/>
    <cellStyle name="Currency 8 21 13" xfId="32199" xr:uid="{00000000-0005-0000-0000-0000BE230000}"/>
    <cellStyle name="Currency 8 21 2" xfId="9155" xr:uid="{00000000-0005-0000-0000-0000C2230000}"/>
    <cellStyle name="Currency 8 21 2 2" xfId="32203" xr:uid="{00000000-0005-0000-0000-0000C2230000}"/>
    <cellStyle name="Currency 8 21 3" xfId="9156" xr:uid="{00000000-0005-0000-0000-0000C3230000}"/>
    <cellStyle name="Currency 8 21 3 2" xfId="32204" xr:uid="{00000000-0005-0000-0000-0000C3230000}"/>
    <cellStyle name="Currency 8 21 4" xfId="9157" xr:uid="{00000000-0005-0000-0000-0000C4230000}"/>
    <cellStyle name="Currency 8 21 4 2" xfId="32205" xr:uid="{00000000-0005-0000-0000-0000C4230000}"/>
    <cellStyle name="Currency 8 21 5" xfId="9158" xr:uid="{00000000-0005-0000-0000-0000C5230000}"/>
    <cellStyle name="Currency 8 21 5 2" xfId="32206" xr:uid="{00000000-0005-0000-0000-0000C5230000}"/>
    <cellStyle name="Currency 8 21 6" xfId="9159" xr:uid="{00000000-0005-0000-0000-0000C6230000}"/>
    <cellStyle name="Currency 8 21 6 2" xfId="32207" xr:uid="{00000000-0005-0000-0000-0000C6230000}"/>
    <cellStyle name="Currency 8 21 7" xfId="9160" xr:uid="{00000000-0005-0000-0000-0000C7230000}"/>
    <cellStyle name="Currency 8 21 7 2" xfId="32208" xr:uid="{00000000-0005-0000-0000-0000C7230000}"/>
    <cellStyle name="Currency 8 21 8" xfId="9161" xr:uid="{00000000-0005-0000-0000-0000C8230000}"/>
    <cellStyle name="Currency 8 21 8 2" xfId="32209" xr:uid="{00000000-0005-0000-0000-0000C8230000}"/>
    <cellStyle name="Currency 8 21 9" xfId="9162" xr:uid="{00000000-0005-0000-0000-0000C9230000}"/>
    <cellStyle name="Currency 8 21 9 2" xfId="32210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0 2" xfId="32212" xr:uid="{00000000-0005-0000-0000-0000CB230000}"/>
    <cellStyle name="Currency 8 22 11" xfId="9165" xr:uid="{00000000-0005-0000-0000-0000CC230000}"/>
    <cellStyle name="Currency 8 22 11 2" xfId="32213" xr:uid="{00000000-0005-0000-0000-0000CC230000}"/>
    <cellStyle name="Currency 8 22 12" xfId="9166" xr:uid="{00000000-0005-0000-0000-0000CD230000}"/>
    <cellStyle name="Currency 8 22 12 2" xfId="32214" xr:uid="{00000000-0005-0000-0000-0000CD230000}"/>
    <cellStyle name="Currency 8 22 13" xfId="32211" xr:uid="{00000000-0005-0000-0000-0000CA230000}"/>
    <cellStyle name="Currency 8 22 2" xfId="9167" xr:uid="{00000000-0005-0000-0000-0000CE230000}"/>
    <cellStyle name="Currency 8 22 2 2" xfId="32215" xr:uid="{00000000-0005-0000-0000-0000CE230000}"/>
    <cellStyle name="Currency 8 22 3" xfId="9168" xr:uid="{00000000-0005-0000-0000-0000CF230000}"/>
    <cellStyle name="Currency 8 22 3 2" xfId="32216" xr:uid="{00000000-0005-0000-0000-0000CF230000}"/>
    <cellStyle name="Currency 8 22 4" xfId="9169" xr:uid="{00000000-0005-0000-0000-0000D0230000}"/>
    <cellStyle name="Currency 8 22 4 2" xfId="32217" xr:uid="{00000000-0005-0000-0000-0000D0230000}"/>
    <cellStyle name="Currency 8 22 5" xfId="9170" xr:uid="{00000000-0005-0000-0000-0000D1230000}"/>
    <cellStyle name="Currency 8 22 5 2" xfId="32218" xr:uid="{00000000-0005-0000-0000-0000D1230000}"/>
    <cellStyle name="Currency 8 22 6" xfId="9171" xr:uid="{00000000-0005-0000-0000-0000D2230000}"/>
    <cellStyle name="Currency 8 22 6 2" xfId="32219" xr:uid="{00000000-0005-0000-0000-0000D2230000}"/>
    <cellStyle name="Currency 8 22 7" xfId="9172" xr:uid="{00000000-0005-0000-0000-0000D3230000}"/>
    <cellStyle name="Currency 8 22 7 2" xfId="32220" xr:uid="{00000000-0005-0000-0000-0000D3230000}"/>
    <cellStyle name="Currency 8 22 8" xfId="9173" xr:uid="{00000000-0005-0000-0000-0000D4230000}"/>
    <cellStyle name="Currency 8 22 8 2" xfId="32221" xr:uid="{00000000-0005-0000-0000-0000D4230000}"/>
    <cellStyle name="Currency 8 22 9" xfId="9174" xr:uid="{00000000-0005-0000-0000-0000D5230000}"/>
    <cellStyle name="Currency 8 22 9 2" xfId="32222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0 2" xfId="32224" xr:uid="{00000000-0005-0000-0000-0000D7230000}"/>
    <cellStyle name="Currency 8 23 11" xfId="9177" xr:uid="{00000000-0005-0000-0000-0000D8230000}"/>
    <cellStyle name="Currency 8 23 11 2" xfId="32225" xr:uid="{00000000-0005-0000-0000-0000D8230000}"/>
    <cellStyle name="Currency 8 23 12" xfId="9178" xr:uid="{00000000-0005-0000-0000-0000D9230000}"/>
    <cellStyle name="Currency 8 23 12 2" xfId="32226" xr:uid="{00000000-0005-0000-0000-0000D9230000}"/>
    <cellStyle name="Currency 8 23 13" xfId="32223" xr:uid="{00000000-0005-0000-0000-0000D6230000}"/>
    <cellStyle name="Currency 8 23 2" xfId="9179" xr:uid="{00000000-0005-0000-0000-0000DA230000}"/>
    <cellStyle name="Currency 8 23 2 2" xfId="32227" xr:uid="{00000000-0005-0000-0000-0000DA230000}"/>
    <cellStyle name="Currency 8 23 3" xfId="9180" xr:uid="{00000000-0005-0000-0000-0000DB230000}"/>
    <cellStyle name="Currency 8 23 3 2" xfId="32228" xr:uid="{00000000-0005-0000-0000-0000DB230000}"/>
    <cellStyle name="Currency 8 23 4" xfId="9181" xr:uid="{00000000-0005-0000-0000-0000DC230000}"/>
    <cellStyle name="Currency 8 23 4 2" xfId="32229" xr:uid="{00000000-0005-0000-0000-0000DC230000}"/>
    <cellStyle name="Currency 8 23 5" xfId="9182" xr:uid="{00000000-0005-0000-0000-0000DD230000}"/>
    <cellStyle name="Currency 8 23 5 2" xfId="32230" xr:uid="{00000000-0005-0000-0000-0000DD230000}"/>
    <cellStyle name="Currency 8 23 6" xfId="9183" xr:uid="{00000000-0005-0000-0000-0000DE230000}"/>
    <cellStyle name="Currency 8 23 6 2" xfId="32231" xr:uid="{00000000-0005-0000-0000-0000DE230000}"/>
    <cellStyle name="Currency 8 23 7" xfId="9184" xr:uid="{00000000-0005-0000-0000-0000DF230000}"/>
    <cellStyle name="Currency 8 23 7 2" xfId="32232" xr:uid="{00000000-0005-0000-0000-0000DF230000}"/>
    <cellStyle name="Currency 8 23 8" xfId="9185" xr:uid="{00000000-0005-0000-0000-0000E0230000}"/>
    <cellStyle name="Currency 8 23 8 2" xfId="32233" xr:uid="{00000000-0005-0000-0000-0000E0230000}"/>
    <cellStyle name="Currency 8 23 9" xfId="9186" xr:uid="{00000000-0005-0000-0000-0000E1230000}"/>
    <cellStyle name="Currency 8 23 9 2" xfId="32234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0 2" xfId="32236" xr:uid="{00000000-0005-0000-0000-0000E3230000}"/>
    <cellStyle name="Currency 8 24 11" xfId="9189" xr:uid="{00000000-0005-0000-0000-0000E4230000}"/>
    <cellStyle name="Currency 8 24 11 2" xfId="32237" xr:uid="{00000000-0005-0000-0000-0000E4230000}"/>
    <cellStyle name="Currency 8 24 12" xfId="9190" xr:uid="{00000000-0005-0000-0000-0000E5230000}"/>
    <cellStyle name="Currency 8 24 12 2" xfId="32238" xr:uid="{00000000-0005-0000-0000-0000E5230000}"/>
    <cellStyle name="Currency 8 24 13" xfId="32235" xr:uid="{00000000-0005-0000-0000-0000E2230000}"/>
    <cellStyle name="Currency 8 24 2" xfId="9191" xr:uid="{00000000-0005-0000-0000-0000E6230000}"/>
    <cellStyle name="Currency 8 24 2 2" xfId="32239" xr:uid="{00000000-0005-0000-0000-0000E6230000}"/>
    <cellStyle name="Currency 8 24 3" xfId="9192" xr:uid="{00000000-0005-0000-0000-0000E7230000}"/>
    <cellStyle name="Currency 8 24 3 2" xfId="32240" xr:uid="{00000000-0005-0000-0000-0000E7230000}"/>
    <cellStyle name="Currency 8 24 4" xfId="9193" xr:uid="{00000000-0005-0000-0000-0000E8230000}"/>
    <cellStyle name="Currency 8 24 4 2" xfId="32241" xr:uid="{00000000-0005-0000-0000-0000E8230000}"/>
    <cellStyle name="Currency 8 24 5" xfId="9194" xr:uid="{00000000-0005-0000-0000-0000E9230000}"/>
    <cellStyle name="Currency 8 24 5 2" xfId="32242" xr:uid="{00000000-0005-0000-0000-0000E9230000}"/>
    <cellStyle name="Currency 8 24 6" xfId="9195" xr:uid="{00000000-0005-0000-0000-0000EA230000}"/>
    <cellStyle name="Currency 8 24 6 2" xfId="32243" xr:uid="{00000000-0005-0000-0000-0000EA230000}"/>
    <cellStyle name="Currency 8 24 7" xfId="9196" xr:uid="{00000000-0005-0000-0000-0000EB230000}"/>
    <cellStyle name="Currency 8 24 7 2" xfId="32244" xr:uid="{00000000-0005-0000-0000-0000EB230000}"/>
    <cellStyle name="Currency 8 24 8" xfId="9197" xr:uid="{00000000-0005-0000-0000-0000EC230000}"/>
    <cellStyle name="Currency 8 24 8 2" xfId="32245" xr:uid="{00000000-0005-0000-0000-0000EC230000}"/>
    <cellStyle name="Currency 8 24 9" xfId="9198" xr:uid="{00000000-0005-0000-0000-0000ED230000}"/>
    <cellStyle name="Currency 8 24 9 2" xfId="32246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0 2" xfId="32248" xr:uid="{00000000-0005-0000-0000-0000EF230000}"/>
    <cellStyle name="Currency 8 25 11" xfId="9201" xr:uid="{00000000-0005-0000-0000-0000F0230000}"/>
    <cellStyle name="Currency 8 25 11 2" xfId="32249" xr:uid="{00000000-0005-0000-0000-0000F0230000}"/>
    <cellStyle name="Currency 8 25 12" xfId="9202" xr:uid="{00000000-0005-0000-0000-0000F1230000}"/>
    <cellStyle name="Currency 8 25 12 2" xfId="32250" xr:uid="{00000000-0005-0000-0000-0000F1230000}"/>
    <cellStyle name="Currency 8 25 13" xfId="32247" xr:uid="{00000000-0005-0000-0000-0000EE230000}"/>
    <cellStyle name="Currency 8 25 2" xfId="9203" xr:uid="{00000000-0005-0000-0000-0000F2230000}"/>
    <cellStyle name="Currency 8 25 2 2" xfId="32251" xr:uid="{00000000-0005-0000-0000-0000F2230000}"/>
    <cellStyle name="Currency 8 25 3" xfId="9204" xr:uid="{00000000-0005-0000-0000-0000F3230000}"/>
    <cellStyle name="Currency 8 25 3 2" xfId="32252" xr:uid="{00000000-0005-0000-0000-0000F3230000}"/>
    <cellStyle name="Currency 8 25 4" xfId="9205" xr:uid="{00000000-0005-0000-0000-0000F4230000}"/>
    <cellStyle name="Currency 8 25 4 2" xfId="32253" xr:uid="{00000000-0005-0000-0000-0000F4230000}"/>
    <cellStyle name="Currency 8 25 5" xfId="9206" xr:uid="{00000000-0005-0000-0000-0000F5230000}"/>
    <cellStyle name="Currency 8 25 5 2" xfId="32254" xr:uid="{00000000-0005-0000-0000-0000F5230000}"/>
    <cellStyle name="Currency 8 25 6" xfId="9207" xr:uid="{00000000-0005-0000-0000-0000F6230000}"/>
    <cellStyle name="Currency 8 25 6 2" xfId="32255" xr:uid="{00000000-0005-0000-0000-0000F6230000}"/>
    <cellStyle name="Currency 8 25 7" xfId="9208" xr:uid="{00000000-0005-0000-0000-0000F7230000}"/>
    <cellStyle name="Currency 8 25 7 2" xfId="32256" xr:uid="{00000000-0005-0000-0000-0000F7230000}"/>
    <cellStyle name="Currency 8 25 8" xfId="9209" xr:uid="{00000000-0005-0000-0000-0000F8230000}"/>
    <cellStyle name="Currency 8 25 8 2" xfId="32257" xr:uid="{00000000-0005-0000-0000-0000F8230000}"/>
    <cellStyle name="Currency 8 25 9" xfId="9210" xr:uid="{00000000-0005-0000-0000-0000F9230000}"/>
    <cellStyle name="Currency 8 25 9 2" xfId="32258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0 2" xfId="32260" xr:uid="{00000000-0005-0000-0000-0000FB230000}"/>
    <cellStyle name="Currency 8 26 11" xfId="9213" xr:uid="{00000000-0005-0000-0000-0000FC230000}"/>
    <cellStyle name="Currency 8 26 11 2" xfId="32261" xr:uid="{00000000-0005-0000-0000-0000FC230000}"/>
    <cellStyle name="Currency 8 26 12" xfId="9214" xr:uid="{00000000-0005-0000-0000-0000FD230000}"/>
    <cellStyle name="Currency 8 26 12 2" xfId="32262" xr:uid="{00000000-0005-0000-0000-0000FD230000}"/>
    <cellStyle name="Currency 8 26 13" xfId="32259" xr:uid="{00000000-0005-0000-0000-0000FA230000}"/>
    <cellStyle name="Currency 8 26 2" xfId="9215" xr:uid="{00000000-0005-0000-0000-0000FE230000}"/>
    <cellStyle name="Currency 8 26 2 2" xfId="32263" xr:uid="{00000000-0005-0000-0000-0000FE230000}"/>
    <cellStyle name="Currency 8 26 3" xfId="9216" xr:uid="{00000000-0005-0000-0000-0000FF230000}"/>
    <cellStyle name="Currency 8 26 3 2" xfId="32264" xr:uid="{00000000-0005-0000-0000-0000FF230000}"/>
    <cellStyle name="Currency 8 26 4" xfId="9217" xr:uid="{00000000-0005-0000-0000-000000240000}"/>
    <cellStyle name="Currency 8 26 4 2" xfId="32265" xr:uid="{00000000-0005-0000-0000-000000240000}"/>
    <cellStyle name="Currency 8 26 5" xfId="9218" xr:uid="{00000000-0005-0000-0000-000001240000}"/>
    <cellStyle name="Currency 8 26 5 2" xfId="32266" xr:uid="{00000000-0005-0000-0000-000001240000}"/>
    <cellStyle name="Currency 8 26 6" xfId="9219" xr:uid="{00000000-0005-0000-0000-000002240000}"/>
    <cellStyle name="Currency 8 26 6 2" xfId="32267" xr:uid="{00000000-0005-0000-0000-000002240000}"/>
    <cellStyle name="Currency 8 26 7" xfId="9220" xr:uid="{00000000-0005-0000-0000-000003240000}"/>
    <cellStyle name="Currency 8 26 7 2" xfId="32268" xr:uid="{00000000-0005-0000-0000-000003240000}"/>
    <cellStyle name="Currency 8 26 8" xfId="9221" xr:uid="{00000000-0005-0000-0000-000004240000}"/>
    <cellStyle name="Currency 8 26 8 2" xfId="32269" xr:uid="{00000000-0005-0000-0000-000004240000}"/>
    <cellStyle name="Currency 8 26 9" xfId="9222" xr:uid="{00000000-0005-0000-0000-000005240000}"/>
    <cellStyle name="Currency 8 26 9 2" xfId="32270" xr:uid="{00000000-0005-0000-0000-000005240000}"/>
    <cellStyle name="Currency 8 27" xfId="9223" xr:uid="{00000000-0005-0000-0000-000006240000}"/>
    <cellStyle name="Currency 8 27 2" xfId="32271" xr:uid="{00000000-0005-0000-0000-000006240000}"/>
    <cellStyle name="Currency 8 28" xfId="9224" xr:uid="{00000000-0005-0000-0000-000007240000}"/>
    <cellStyle name="Currency 8 28 2" xfId="32272" xr:uid="{00000000-0005-0000-0000-000007240000}"/>
    <cellStyle name="Currency 8 29" xfId="9225" xr:uid="{00000000-0005-0000-0000-000008240000}"/>
    <cellStyle name="Currency 8 29 2" xfId="32273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0 2" xfId="32275" xr:uid="{00000000-0005-0000-0000-00000A240000}"/>
    <cellStyle name="Currency 8 3 11" xfId="9228" xr:uid="{00000000-0005-0000-0000-00000B240000}"/>
    <cellStyle name="Currency 8 3 11 2" xfId="32276" xr:uid="{00000000-0005-0000-0000-00000B240000}"/>
    <cellStyle name="Currency 8 3 12" xfId="9229" xr:uid="{00000000-0005-0000-0000-00000C240000}"/>
    <cellStyle name="Currency 8 3 12 2" xfId="32277" xr:uid="{00000000-0005-0000-0000-00000C240000}"/>
    <cellStyle name="Currency 8 3 13" xfId="9230" xr:uid="{00000000-0005-0000-0000-00000D240000}"/>
    <cellStyle name="Currency 8 3 13 2" xfId="32278" xr:uid="{00000000-0005-0000-0000-00000D240000}"/>
    <cellStyle name="Currency 8 3 14" xfId="9231" xr:uid="{00000000-0005-0000-0000-00000E240000}"/>
    <cellStyle name="Currency 8 3 14 2" xfId="32279" xr:uid="{00000000-0005-0000-0000-00000E240000}"/>
    <cellStyle name="Currency 8 3 15" xfId="9232" xr:uid="{00000000-0005-0000-0000-00000F240000}"/>
    <cellStyle name="Currency 8 3 15 2" xfId="32280" xr:uid="{00000000-0005-0000-0000-00000F240000}"/>
    <cellStyle name="Currency 8 3 16" xfId="9233" xr:uid="{00000000-0005-0000-0000-000010240000}"/>
    <cellStyle name="Currency 8 3 16 2" xfId="32281" xr:uid="{00000000-0005-0000-0000-000010240000}"/>
    <cellStyle name="Currency 8 3 17" xfId="9234" xr:uid="{00000000-0005-0000-0000-000011240000}"/>
    <cellStyle name="Currency 8 3 17 2" xfId="32282" xr:uid="{00000000-0005-0000-0000-000011240000}"/>
    <cellStyle name="Currency 8 3 18" xfId="9235" xr:uid="{00000000-0005-0000-0000-000012240000}"/>
    <cellStyle name="Currency 8 3 18 2" xfId="32283" xr:uid="{00000000-0005-0000-0000-000012240000}"/>
    <cellStyle name="Currency 8 3 19" xfId="9236" xr:uid="{00000000-0005-0000-0000-000013240000}"/>
    <cellStyle name="Currency 8 3 19 2" xfId="32284" xr:uid="{00000000-0005-0000-0000-000013240000}"/>
    <cellStyle name="Currency 8 3 2" xfId="9237" xr:uid="{00000000-0005-0000-0000-000014240000}"/>
    <cellStyle name="Currency 8 3 2 2" xfId="32285" xr:uid="{00000000-0005-0000-0000-000014240000}"/>
    <cellStyle name="Currency 8 3 20" xfId="9238" xr:uid="{00000000-0005-0000-0000-000015240000}"/>
    <cellStyle name="Currency 8 3 20 2" xfId="32286" xr:uid="{00000000-0005-0000-0000-000015240000}"/>
    <cellStyle name="Currency 8 3 21" xfId="9239" xr:uid="{00000000-0005-0000-0000-000016240000}"/>
    <cellStyle name="Currency 8 3 21 2" xfId="32287" xr:uid="{00000000-0005-0000-0000-000016240000}"/>
    <cellStyle name="Currency 8 3 22" xfId="9240" xr:uid="{00000000-0005-0000-0000-000017240000}"/>
    <cellStyle name="Currency 8 3 22 2" xfId="32288" xr:uid="{00000000-0005-0000-0000-000017240000}"/>
    <cellStyle name="Currency 8 3 23" xfId="9241" xr:uid="{00000000-0005-0000-0000-000018240000}"/>
    <cellStyle name="Currency 8 3 23 2" xfId="32289" xr:uid="{00000000-0005-0000-0000-000018240000}"/>
    <cellStyle name="Currency 8 3 24" xfId="9242" xr:uid="{00000000-0005-0000-0000-000019240000}"/>
    <cellStyle name="Currency 8 3 24 2" xfId="32290" xr:uid="{00000000-0005-0000-0000-000019240000}"/>
    <cellStyle name="Currency 8 3 25" xfId="9243" xr:uid="{00000000-0005-0000-0000-00001A240000}"/>
    <cellStyle name="Currency 8 3 25 2" xfId="32291" xr:uid="{00000000-0005-0000-0000-00001A240000}"/>
    <cellStyle name="Currency 8 3 26" xfId="9244" xr:uid="{00000000-0005-0000-0000-00001B240000}"/>
    <cellStyle name="Currency 8 3 26 2" xfId="32292" xr:uid="{00000000-0005-0000-0000-00001B240000}"/>
    <cellStyle name="Currency 8 3 27" xfId="9245" xr:uid="{00000000-0005-0000-0000-00001C240000}"/>
    <cellStyle name="Currency 8 3 27 2" xfId="32293" xr:uid="{00000000-0005-0000-0000-00001C240000}"/>
    <cellStyle name="Currency 8 3 28" xfId="9246" xr:uid="{00000000-0005-0000-0000-00001D240000}"/>
    <cellStyle name="Currency 8 3 28 2" xfId="32294" xr:uid="{00000000-0005-0000-0000-00001D240000}"/>
    <cellStyle name="Currency 8 3 29" xfId="9247" xr:uid="{00000000-0005-0000-0000-00001E240000}"/>
    <cellStyle name="Currency 8 3 29 2" xfId="32295" xr:uid="{00000000-0005-0000-0000-00001E240000}"/>
    <cellStyle name="Currency 8 3 3" xfId="9248" xr:uid="{00000000-0005-0000-0000-00001F240000}"/>
    <cellStyle name="Currency 8 3 3 2" xfId="32296" xr:uid="{00000000-0005-0000-0000-00001F240000}"/>
    <cellStyle name="Currency 8 3 30" xfId="9249" xr:uid="{00000000-0005-0000-0000-000020240000}"/>
    <cellStyle name="Currency 8 3 30 2" xfId="32297" xr:uid="{00000000-0005-0000-0000-000020240000}"/>
    <cellStyle name="Currency 8 3 31" xfId="9250" xr:uid="{00000000-0005-0000-0000-000021240000}"/>
    <cellStyle name="Currency 8 3 31 2" xfId="32298" xr:uid="{00000000-0005-0000-0000-000021240000}"/>
    <cellStyle name="Currency 8 3 32" xfId="9251" xr:uid="{00000000-0005-0000-0000-000022240000}"/>
    <cellStyle name="Currency 8 3 32 2" xfId="32299" xr:uid="{00000000-0005-0000-0000-000022240000}"/>
    <cellStyle name="Currency 8 3 33" xfId="9252" xr:uid="{00000000-0005-0000-0000-000023240000}"/>
    <cellStyle name="Currency 8 3 33 2" xfId="32300" xr:uid="{00000000-0005-0000-0000-000023240000}"/>
    <cellStyle name="Currency 8 3 34" xfId="9253" xr:uid="{00000000-0005-0000-0000-000024240000}"/>
    <cellStyle name="Currency 8 3 34 2" xfId="32301" xr:uid="{00000000-0005-0000-0000-000024240000}"/>
    <cellStyle name="Currency 8 3 35" xfId="9254" xr:uid="{00000000-0005-0000-0000-000025240000}"/>
    <cellStyle name="Currency 8 3 35 2" xfId="32302" xr:uid="{00000000-0005-0000-0000-000025240000}"/>
    <cellStyle name="Currency 8 3 36" xfId="9255" xr:uid="{00000000-0005-0000-0000-000026240000}"/>
    <cellStyle name="Currency 8 3 36 2" xfId="32303" xr:uid="{00000000-0005-0000-0000-000026240000}"/>
    <cellStyle name="Currency 8 3 37" xfId="9256" xr:uid="{00000000-0005-0000-0000-000027240000}"/>
    <cellStyle name="Currency 8 3 37 2" xfId="32304" xr:uid="{00000000-0005-0000-0000-000027240000}"/>
    <cellStyle name="Currency 8 3 38" xfId="32274" xr:uid="{00000000-0005-0000-0000-000009240000}"/>
    <cellStyle name="Currency 8 3 4" xfId="9257" xr:uid="{00000000-0005-0000-0000-000028240000}"/>
    <cellStyle name="Currency 8 3 4 2" xfId="32305" xr:uid="{00000000-0005-0000-0000-000028240000}"/>
    <cellStyle name="Currency 8 3 5" xfId="9258" xr:uid="{00000000-0005-0000-0000-000029240000}"/>
    <cellStyle name="Currency 8 3 5 2" xfId="32306" xr:uid="{00000000-0005-0000-0000-000029240000}"/>
    <cellStyle name="Currency 8 3 6" xfId="9259" xr:uid="{00000000-0005-0000-0000-00002A240000}"/>
    <cellStyle name="Currency 8 3 6 2" xfId="32307" xr:uid="{00000000-0005-0000-0000-00002A240000}"/>
    <cellStyle name="Currency 8 3 7" xfId="9260" xr:uid="{00000000-0005-0000-0000-00002B240000}"/>
    <cellStyle name="Currency 8 3 7 2" xfId="32308" xr:uid="{00000000-0005-0000-0000-00002B240000}"/>
    <cellStyle name="Currency 8 3 8" xfId="9261" xr:uid="{00000000-0005-0000-0000-00002C240000}"/>
    <cellStyle name="Currency 8 3 8 2" xfId="32309" xr:uid="{00000000-0005-0000-0000-00002C240000}"/>
    <cellStyle name="Currency 8 3 9" xfId="9262" xr:uid="{00000000-0005-0000-0000-00002D240000}"/>
    <cellStyle name="Currency 8 3 9 2" xfId="32310" xr:uid="{00000000-0005-0000-0000-00002D240000}"/>
    <cellStyle name="Currency 8 30" xfId="9263" xr:uid="{00000000-0005-0000-0000-00002E240000}"/>
    <cellStyle name="Currency 8 30 2" xfId="32311" xr:uid="{00000000-0005-0000-0000-00002E240000}"/>
    <cellStyle name="Currency 8 31" xfId="9264" xr:uid="{00000000-0005-0000-0000-00002F240000}"/>
    <cellStyle name="Currency 8 31 2" xfId="32312" xr:uid="{00000000-0005-0000-0000-00002F240000}"/>
    <cellStyle name="Currency 8 32" xfId="9265" xr:uid="{00000000-0005-0000-0000-000030240000}"/>
    <cellStyle name="Currency 8 32 2" xfId="32313" xr:uid="{00000000-0005-0000-0000-000030240000}"/>
    <cellStyle name="Currency 8 33" xfId="9266" xr:uid="{00000000-0005-0000-0000-000031240000}"/>
    <cellStyle name="Currency 8 33 2" xfId="32314" xr:uid="{00000000-0005-0000-0000-000031240000}"/>
    <cellStyle name="Currency 8 34" xfId="9267" xr:uid="{00000000-0005-0000-0000-000032240000}"/>
    <cellStyle name="Currency 8 34 2" xfId="32315" xr:uid="{00000000-0005-0000-0000-000032240000}"/>
    <cellStyle name="Currency 8 35" xfId="9268" xr:uid="{00000000-0005-0000-0000-000033240000}"/>
    <cellStyle name="Currency 8 35 2" xfId="32316" xr:uid="{00000000-0005-0000-0000-000033240000}"/>
    <cellStyle name="Currency 8 36" xfId="9269" xr:uid="{00000000-0005-0000-0000-000034240000}"/>
    <cellStyle name="Currency 8 36 2" xfId="32317" xr:uid="{00000000-0005-0000-0000-000034240000}"/>
    <cellStyle name="Currency 8 37" xfId="9270" xr:uid="{00000000-0005-0000-0000-000035240000}"/>
    <cellStyle name="Currency 8 37 2" xfId="32318" xr:uid="{00000000-0005-0000-0000-000035240000}"/>
    <cellStyle name="Currency 8 38" xfId="9271" xr:uid="{00000000-0005-0000-0000-000036240000}"/>
    <cellStyle name="Currency 8 38 2" xfId="32319" xr:uid="{00000000-0005-0000-0000-000036240000}"/>
    <cellStyle name="Currency 8 39" xfId="9272" xr:uid="{00000000-0005-0000-0000-000037240000}"/>
    <cellStyle name="Currency 8 39 2" xfId="32320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0 2" xfId="32322" xr:uid="{00000000-0005-0000-0000-000039240000}"/>
    <cellStyle name="Currency 8 4 11" xfId="9275" xr:uid="{00000000-0005-0000-0000-00003A240000}"/>
    <cellStyle name="Currency 8 4 11 2" xfId="32323" xr:uid="{00000000-0005-0000-0000-00003A240000}"/>
    <cellStyle name="Currency 8 4 12" xfId="9276" xr:uid="{00000000-0005-0000-0000-00003B240000}"/>
    <cellStyle name="Currency 8 4 12 2" xfId="32324" xr:uid="{00000000-0005-0000-0000-00003B240000}"/>
    <cellStyle name="Currency 8 4 13" xfId="32321" xr:uid="{00000000-0005-0000-0000-000038240000}"/>
    <cellStyle name="Currency 8 4 2" xfId="9277" xr:uid="{00000000-0005-0000-0000-00003C240000}"/>
    <cellStyle name="Currency 8 4 2 2" xfId="32325" xr:uid="{00000000-0005-0000-0000-00003C240000}"/>
    <cellStyle name="Currency 8 4 3" xfId="9278" xr:uid="{00000000-0005-0000-0000-00003D240000}"/>
    <cellStyle name="Currency 8 4 3 2" xfId="32326" xr:uid="{00000000-0005-0000-0000-00003D240000}"/>
    <cellStyle name="Currency 8 4 4" xfId="9279" xr:uid="{00000000-0005-0000-0000-00003E240000}"/>
    <cellStyle name="Currency 8 4 4 2" xfId="32327" xr:uid="{00000000-0005-0000-0000-00003E240000}"/>
    <cellStyle name="Currency 8 4 5" xfId="9280" xr:uid="{00000000-0005-0000-0000-00003F240000}"/>
    <cellStyle name="Currency 8 4 5 2" xfId="32328" xr:uid="{00000000-0005-0000-0000-00003F240000}"/>
    <cellStyle name="Currency 8 4 6" xfId="9281" xr:uid="{00000000-0005-0000-0000-000040240000}"/>
    <cellStyle name="Currency 8 4 6 2" xfId="32329" xr:uid="{00000000-0005-0000-0000-000040240000}"/>
    <cellStyle name="Currency 8 4 7" xfId="9282" xr:uid="{00000000-0005-0000-0000-000041240000}"/>
    <cellStyle name="Currency 8 4 7 2" xfId="32330" xr:uid="{00000000-0005-0000-0000-000041240000}"/>
    <cellStyle name="Currency 8 4 8" xfId="9283" xr:uid="{00000000-0005-0000-0000-000042240000}"/>
    <cellStyle name="Currency 8 4 8 2" xfId="32331" xr:uid="{00000000-0005-0000-0000-000042240000}"/>
    <cellStyle name="Currency 8 4 9" xfId="9284" xr:uid="{00000000-0005-0000-0000-000043240000}"/>
    <cellStyle name="Currency 8 4 9 2" xfId="32332" xr:uid="{00000000-0005-0000-0000-000043240000}"/>
    <cellStyle name="Currency 8 40" xfId="9285" xr:uid="{00000000-0005-0000-0000-000044240000}"/>
    <cellStyle name="Currency 8 40 2" xfId="32333" xr:uid="{00000000-0005-0000-0000-000044240000}"/>
    <cellStyle name="Currency 8 41" xfId="9286" xr:uid="{00000000-0005-0000-0000-000045240000}"/>
    <cellStyle name="Currency 8 41 2" xfId="32334" xr:uid="{00000000-0005-0000-0000-000045240000}"/>
    <cellStyle name="Currency 8 42" xfId="9287" xr:uid="{00000000-0005-0000-0000-000046240000}"/>
    <cellStyle name="Currency 8 42 2" xfId="32335" xr:uid="{00000000-0005-0000-0000-000046240000}"/>
    <cellStyle name="Currency 8 43" xfId="9288" xr:uid="{00000000-0005-0000-0000-000047240000}"/>
    <cellStyle name="Currency 8 43 2" xfId="32336" xr:uid="{00000000-0005-0000-0000-000047240000}"/>
    <cellStyle name="Currency 8 44" xfId="9289" xr:uid="{00000000-0005-0000-0000-000048240000}"/>
    <cellStyle name="Currency 8 44 2" xfId="32337" xr:uid="{00000000-0005-0000-0000-000048240000}"/>
    <cellStyle name="Currency 8 45" xfId="9290" xr:uid="{00000000-0005-0000-0000-000049240000}"/>
    <cellStyle name="Currency 8 45 2" xfId="32338" xr:uid="{00000000-0005-0000-0000-000049240000}"/>
    <cellStyle name="Currency 8 46" xfId="9291" xr:uid="{00000000-0005-0000-0000-00004A240000}"/>
    <cellStyle name="Currency 8 46 2" xfId="32339" xr:uid="{00000000-0005-0000-0000-00004A240000}"/>
    <cellStyle name="Currency 8 47" xfId="9292" xr:uid="{00000000-0005-0000-0000-00004B240000}"/>
    <cellStyle name="Currency 8 47 2" xfId="32340" xr:uid="{00000000-0005-0000-0000-00004B240000}"/>
    <cellStyle name="Currency 8 48" xfId="9293" xr:uid="{00000000-0005-0000-0000-00004C240000}"/>
    <cellStyle name="Currency 8 48 2" xfId="32341" xr:uid="{00000000-0005-0000-0000-00004C240000}"/>
    <cellStyle name="Currency 8 49" xfId="9294" xr:uid="{00000000-0005-0000-0000-00004D240000}"/>
    <cellStyle name="Currency 8 49 2" xfId="32342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0 2" xfId="32344" xr:uid="{00000000-0005-0000-0000-00004F240000}"/>
    <cellStyle name="Currency 8 5 11" xfId="9297" xr:uid="{00000000-0005-0000-0000-000050240000}"/>
    <cellStyle name="Currency 8 5 11 2" xfId="32345" xr:uid="{00000000-0005-0000-0000-000050240000}"/>
    <cellStyle name="Currency 8 5 12" xfId="9298" xr:uid="{00000000-0005-0000-0000-000051240000}"/>
    <cellStyle name="Currency 8 5 12 2" xfId="32346" xr:uid="{00000000-0005-0000-0000-000051240000}"/>
    <cellStyle name="Currency 8 5 13" xfId="32343" xr:uid="{00000000-0005-0000-0000-00004E240000}"/>
    <cellStyle name="Currency 8 5 2" xfId="9299" xr:uid="{00000000-0005-0000-0000-000052240000}"/>
    <cellStyle name="Currency 8 5 2 2" xfId="32347" xr:uid="{00000000-0005-0000-0000-000052240000}"/>
    <cellStyle name="Currency 8 5 3" xfId="9300" xr:uid="{00000000-0005-0000-0000-000053240000}"/>
    <cellStyle name="Currency 8 5 3 2" xfId="32348" xr:uid="{00000000-0005-0000-0000-000053240000}"/>
    <cellStyle name="Currency 8 5 4" xfId="9301" xr:uid="{00000000-0005-0000-0000-000054240000}"/>
    <cellStyle name="Currency 8 5 4 2" xfId="32349" xr:uid="{00000000-0005-0000-0000-000054240000}"/>
    <cellStyle name="Currency 8 5 5" xfId="9302" xr:uid="{00000000-0005-0000-0000-000055240000}"/>
    <cellStyle name="Currency 8 5 5 2" xfId="32350" xr:uid="{00000000-0005-0000-0000-000055240000}"/>
    <cellStyle name="Currency 8 5 6" xfId="9303" xr:uid="{00000000-0005-0000-0000-000056240000}"/>
    <cellStyle name="Currency 8 5 6 2" xfId="32351" xr:uid="{00000000-0005-0000-0000-000056240000}"/>
    <cellStyle name="Currency 8 5 7" xfId="9304" xr:uid="{00000000-0005-0000-0000-000057240000}"/>
    <cellStyle name="Currency 8 5 7 2" xfId="32352" xr:uid="{00000000-0005-0000-0000-000057240000}"/>
    <cellStyle name="Currency 8 5 8" xfId="9305" xr:uid="{00000000-0005-0000-0000-000058240000}"/>
    <cellStyle name="Currency 8 5 8 2" xfId="32353" xr:uid="{00000000-0005-0000-0000-000058240000}"/>
    <cellStyle name="Currency 8 5 9" xfId="9306" xr:uid="{00000000-0005-0000-0000-000059240000}"/>
    <cellStyle name="Currency 8 5 9 2" xfId="32354" xr:uid="{00000000-0005-0000-0000-000059240000}"/>
    <cellStyle name="Currency 8 50" xfId="9307" xr:uid="{00000000-0005-0000-0000-00005A240000}"/>
    <cellStyle name="Currency 8 50 2" xfId="32355" xr:uid="{00000000-0005-0000-0000-00005A240000}"/>
    <cellStyle name="Currency 8 51" xfId="9308" xr:uid="{00000000-0005-0000-0000-00005B240000}"/>
    <cellStyle name="Currency 8 51 2" xfId="32356" xr:uid="{00000000-0005-0000-0000-00005B240000}"/>
    <cellStyle name="Currency 8 52" xfId="9309" xr:uid="{00000000-0005-0000-0000-00005C240000}"/>
    <cellStyle name="Currency 8 52 2" xfId="32357" xr:uid="{00000000-0005-0000-0000-00005C240000}"/>
    <cellStyle name="Currency 8 53" xfId="9310" xr:uid="{00000000-0005-0000-0000-00005D240000}"/>
    <cellStyle name="Currency 8 53 2" xfId="32358" xr:uid="{00000000-0005-0000-0000-00005D240000}"/>
    <cellStyle name="Currency 8 54" xfId="9311" xr:uid="{00000000-0005-0000-0000-00005E240000}"/>
    <cellStyle name="Currency 8 54 2" xfId="32359" xr:uid="{00000000-0005-0000-0000-00005E240000}"/>
    <cellStyle name="Currency 8 55" xfId="9312" xr:uid="{00000000-0005-0000-0000-00005F240000}"/>
    <cellStyle name="Currency 8 55 2" xfId="32360" xr:uid="{00000000-0005-0000-0000-00005F240000}"/>
    <cellStyle name="Currency 8 56" xfId="9313" xr:uid="{00000000-0005-0000-0000-000060240000}"/>
    <cellStyle name="Currency 8 56 2" xfId="32361" xr:uid="{00000000-0005-0000-0000-000060240000}"/>
    <cellStyle name="Currency 8 57" xfId="9314" xr:uid="{00000000-0005-0000-0000-000061240000}"/>
    <cellStyle name="Currency 8 57 2" xfId="32362" xr:uid="{00000000-0005-0000-0000-000061240000}"/>
    <cellStyle name="Currency 8 58" xfId="9315" xr:uid="{00000000-0005-0000-0000-000062240000}"/>
    <cellStyle name="Currency 8 58 2" xfId="32363" xr:uid="{00000000-0005-0000-0000-000062240000}"/>
    <cellStyle name="Currency 8 59" xfId="9316" xr:uid="{00000000-0005-0000-0000-000063240000}"/>
    <cellStyle name="Currency 8 59 2" xfId="32364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0 2" xfId="32366" xr:uid="{00000000-0005-0000-0000-000065240000}"/>
    <cellStyle name="Currency 8 6 11" xfId="9319" xr:uid="{00000000-0005-0000-0000-000066240000}"/>
    <cellStyle name="Currency 8 6 11 2" xfId="32367" xr:uid="{00000000-0005-0000-0000-000066240000}"/>
    <cellStyle name="Currency 8 6 12" xfId="9320" xr:uid="{00000000-0005-0000-0000-000067240000}"/>
    <cellStyle name="Currency 8 6 12 2" xfId="32368" xr:uid="{00000000-0005-0000-0000-000067240000}"/>
    <cellStyle name="Currency 8 6 13" xfId="32365" xr:uid="{00000000-0005-0000-0000-000064240000}"/>
    <cellStyle name="Currency 8 6 2" xfId="9321" xr:uid="{00000000-0005-0000-0000-000068240000}"/>
    <cellStyle name="Currency 8 6 2 2" xfId="32369" xr:uid="{00000000-0005-0000-0000-000068240000}"/>
    <cellStyle name="Currency 8 6 3" xfId="9322" xr:uid="{00000000-0005-0000-0000-000069240000}"/>
    <cellStyle name="Currency 8 6 3 2" xfId="32370" xr:uid="{00000000-0005-0000-0000-000069240000}"/>
    <cellStyle name="Currency 8 6 4" xfId="9323" xr:uid="{00000000-0005-0000-0000-00006A240000}"/>
    <cellStyle name="Currency 8 6 4 2" xfId="32371" xr:uid="{00000000-0005-0000-0000-00006A240000}"/>
    <cellStyle name="Currency 8 6 5" xfId="9324" xr:uid="{00000000-0005-0000-0000-00006B240000}"/>
    <cellStyle name="Currency 8 6 5 2" xfId="32372" xr:uid="{00000000-0005-0000-0000-00006B240000}"/>
    <cellStyle name="Currency 8 6 6" xfId="9325" xr:uid="{00000000-0005-0000-0000-00006C240000}"/>
    <cellStyle name="Currency 8 6 6 2" xfId="32373" xr:uid="{00000000-0005-0000-0000-00006C240000}"/>
    <cellStyle name="Currency 8 6 7" xfId="9326" xr:uid="{00000000-0005-0000-0000-00006D240000}"/>
    <cellStyle name="Currency 8 6 7 2" xfId="32374" xr:uid="{00000000-0005-0000-0000-00006D240000}"/>
    <cellStyle name="Currency 8 6 8" xfId="9327" xr:uid="{00000000-0005-0000-0000-00006E240000}"/>
    <cellStyle name="Currency 8 6 8 2" xfId="32375" xr:uid="{00000000-0005-0000-0000-00006E240000}"/>
    <cellStyle name="Currency 8 6 9" xfId="9328" xr:uid="{00000000-0005-0000-0000-00006F240000}"/>
    <cellStyle name="Currency 8 6 9 2" xfId="32376" xr:uid="{00000000-0005-0000-0000-00006F240000}"/>
    <cellStyle name="Currency 8 60" xfId="9329" xr:uid="{00000000-0005-0000-0000-000070240000}"/>
    <cellStyle name="Currency 8 60 2" xfId="32377" xr:uid="{00000000-0005-0000-0000-000070240000}"/>
    <cellStyle name="Currency 8 61" xfId="9330" xr:uid="{00000000-0005-0000-0000-000071240000}"/>
    <cellStyle name="Currency 8 61 2" xfId="32378" xr:uid="{00000000-0005-0000-0000-000071240000}"/>
    <cellStyle name="Currency 8 62" xfId="9331" xr:uid="{00000000-0005-0000-0000-000072240000}"/>
    <cellStyle name="Currency 8 62 2" xfId="32379" xr:uid="{00000000-0005-0000-0000-000072240000}"/>
    <cellStyle name="Currency 8 63" xfId="9332" xr:uid="{00000000-0005-0000-0000-000073240000}"/>
    <cellStyle name="Currency 8 63 2" xfId="32380" xr:uid="{00000000-0005-0000-0000-000073240000}"/>
    <cellStyle name="Currency 8 64" xfId="9333" xr:uid="{00000000-0005-0000-0000-000074240000}"/>
    <cellStyle name="Currency 8 64 2" xfId="32381" xr:uid="{00000000-0005-0000-0000-000074240000}"/>
    <cellStyle name="Currency 8 65" xfId="9334" xr:uid="{00000000-0005-0000-0000-000075240000}"/>
    <cellStyle name="Currency 8 65 2" xfId="32382" xr:uid="{00000000-0005-0000-0000-000075240000}"/>
    <cellStyle name="Currency 8 66" xfId="9335" xr:uid="{00000000-0005-0000-0000-000076240000}"/>
    <cellStyle name="Currency 8 66 2" xfId="32383" xr:uid="{00000000-0005-0000-0000-000076240000}"/>
    <cellStyle name="Currency 8 67" xfId="9336" xr:uid="{00000000-0005-0000-0000-000077240000}"/>
    <cellStyle name="Currency 8 67 2" xfId="32384" xr:uid="{00000000-0005-0000-0000-000077240000}"/>
    <cellStyle name="Currency 8 68" xfId="9337" xr:uid="{00000000-0005-0000-0000-000078240000}"/>
    <cellStyle name="Currency 8 68 2" xfId="32385" xr:uid="{00000000-0005-0000-0000-000078240000}"/>
    <cellStyle name="Currency 8 69" xfId="9338" xr:uid="{00000000-0005-0000-0000-000079240000}"/>
    <cellStyle name="Currency 8 69 2" xfId="32386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0 2" xfId="32388" xr:uid="{00000000-0005-0000-0000-00007B240000}"/>
    <cellStyle name="Currency 8 7 11" xfId="9341" xr:uid="{00000000-0005-0000-0000-00007C240000}"/>
    <cellStyle name="Currency 8 7 11 2" xfId="32389" xr:uid="{00000000-0005-0000-0000-00007C240000}"/>
    <cellStyle name="Currency 8 7 12" xfId="9342" xr:uid="{00000000-0005-0000-0000-00007D240000}"/>
    <cellStyle name="Currency 8 7 12 2" xfId="32390" xr:uid="{00000000-0005-0000-0000-00007D240000}"/>
    <cellStyle name="Currency 8 7 13" xfId="32387" xr:uid="{00000000-0005-0000-0000-00007A240000}"/>
    <cellStyle name="Currency 8 7 2" xfId="9343" xr:uid="{00000000-0005-0000-0000-00007E240000}"/>
    <cellStyle name="Currency 8 7 2 2" xfId="32391" xr:uid="{00000000-0005-0000-0000-00007E240000}"/>
    <cellStyle name="Currency 8 7 3" xfId="9344" xr:uid="{00000000-0005-0000-0000-00007F240000}"/>
    <cellStyle name="Currency 8 7 3 2" xfId="32392" xr:uid="{00000000-0005-0000-0000-00007F240000}"/>
    <cellStyle name="Currency 8 7 4" xfId="9345" xr:uid="{00000000-0005-0000-0000-000080240000}"/>
    <cellStyle name="Currency 8 7 4 2" xfId="32393" xr:uid="{00000000-0005-0000-0000-000080240000}"/>
    <cellStyle name="Currency 8 7 5" xfId="9346" xr:uid="{00000000-0005-0000-0000-000081240000}"/>
    <cellStyle name="Currency 8 7 5 2" xfId="32394" xr:uid="{00000000-0005-0000-0000-000081240000}"/>
    <cellStyle name="Currency 8 7 6" xfId="9347" xr:uid="{00000000-0005-0000-0000-000082240000}"/>
    <cellStyle name="Currency 8 7 6 2" xfId="32395" xr:uid="{00000000-0005-0000-0000-000082240000}"/>
    <cellStyle name="Currency 8 7 7" xfId="9348" xr:uid="{00000000-0005-0000-0000-000083240000}"/>
    <cellStyle name="Currency 8 7 7 2" xfId="32396" xr:uid="{00000000-0005-0000-0000-000083240000}"/>
    <cellStyle name="Currency 8 7 8" xfId="9349" xr:uid="{00000000-0005-0000-0000-000084240000}"/>
    <cellStyle name="Currency 8 7 8 2" xfId="32397" xr:uid="{00000000-0005-0000-0000-000084240000}"/>
    <cellStyle name="Currency 8 7 9" xfId="9350" xr:uid="{00000000-0005-0000-0000-000085240000}"/>
    <cellStyle name="Currency 8 7 9 2" xfId="32398" xr:uid="{00000000-0005-0000-0000-000085240000}"/>
    <cellStyle name="Currency 8 70" xfId="9351" xr:uid="{00000000-0005-0000-0000-000086240000}"/>
    <cellStyle name="Currency 8 70 2" xfId="32399" xr:uid="{00000000-0005-0000-0000-000086240000}"/>
    <cellStyle name="Currency 8 71" xfId="9352" xr:uid="{00000000-0005-0000-0000-000087240000}"/>
    <cellStyle name="Currency 8 71 2" xfId="32400" xr:uid="{00000000-0005-0000-0000-000087240000}"/>
    <cellStyle name="Currency 8 72" xfId="9353" xr:uid="{00000000-0005-0000-0000-000088240000}"/>
    <cellStyle name="Currency 8 72 2" xfId="32401" xr:uid="{00000000-0005-0000-0000-000088240000}"/>
    <cellStyle name="Currency 8 73" xfId="9354" xr:uid="{00000000-0005-0000-0000-000089240000}"/>
    <cellStyle name="Currency 8 73 2" xfId="32402" xr:uid="{00000000-0005-0000-0000-000089240000}"/>
    <cellStyle name="Currency 8 74" xfId="9355" xr:uid="{00000000-0005-0000-0000-00008A240000}"/>
    <cellStyle name="Currency 8 74 2" xfId="32403" xr:uid="{00000000-0005-0000-0000-00008A240000}"/>
    <cellStyle name="Currency 8 75" xfId="9356" xr:uid="{00000000-0005-0000-0000-00008B240000}"/>
    <cellStyle name="Currency 8 75 2" xfId="32404" xr:uid="{00000000-0005-0000-0000-00008B240000}"/>
    <cellStyle name="Currency 8 76" xfId="9357" xr:uid="{00000000-0005-0000-0000-00008C240000}"/>
    <cellStyle name="Currency 8 76 2" xfId="32405" xr:uid="{00000000-0005-0000-0000-00008C240000}"/>
    <cellStyle name="Currency 8 77" xfId="9358" xr:uid="{00000000-0005-0000-0000-00008D240000}"/>
    <cellStyle name="Currency 8 77 2" xfId="32406" xr:uid="{00000000-0005-0000-0000-00008D240000}"/>
    <cellStyle name="Currency 8 78" xfId="9359" xr:uid="{00000000-0005-0000-0000-00008E240000}"/>
    <cellStyle name="Currency 8 78 2" xfId="32407" xr:uid="{00000000-0005-0000-0000-00008E240000}"/>
    <cellStyle name="Currency 8 79" xfId="9360" xr:uid="{00000000-0005-0000-0000-00008F240000}"/>
    <cellStyle name="Currency 8 79 2" xfId="32408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0 2" xfId="32410" xr:uid="{00000000-0005-0000-0000-000091240000}"/>
    <cellStyle name="Currency 8 8 11" xfId="9363" xr:uid="{00000000-0005-0000-0000-000092240000}"/>
    <cellStyle name="Currency 8 8 11 2" xfId="32411" xr:uid="{00000000-0005-0000-0000-000092240000}"/>
    <cellStyle name="Currency 8 8 12" xfId="9364" xr:uid="{00000000-0005-0000-0000-000093240000}"/>
    <cellStyle name="Currency 8 8 12 2" xfId="32412" xr:uid="{00000000-0005-0000-0000-000093240000}"/>
    <cellStyle name="Currency 8 8 13" xfId="32409" xr:uid="{00000000-0005-0000-0000-000090240000}"/>
    <cellStyle name="Currency 8 8 2" xfId="9365" xr:uid="{00000000-0005-0000-0000-000094240000}"/>
    <cellStyle name="Currency 8 8 2 2" xfId="32413" xr:uid="{00000000-0005-0000-0000-000094240000}"/>
    <cellStyle name="Currency 8 8 3" xfId="9366" xr:uid="{00000000-0005-0000-0000-000095240000}"/>
    <cellStyle name="Currency 8 8 3 2" xfId="32414" xr:uid="{00000000-0005-0000-0000-000095240000}"/>
    <cellStyle name="Currency 8 8 4" xfId="9367" xr:uid="{00000000-0005-0000-0000-000096240000}"/>
    <cellStyle name="Currency 8 8 4 2" xfId="32415" xr:uid="{00000000-0005-0000-0000-000096240000}"/>
    <cellStyle name="Currency 8 8 5" xfId="9368" xr:uid="{00000000-0005-0000-0000-000097240000}"/>
    <cellStyle name="Currency 8 8 5 2" xfId="32416" xr:uid="{00000000-0005-0000-0000-000097240000}"/>
    <cellStyle name="Currency 8 8 6" xfId="9369" xr:uid="{00000000-0005-0000-0000-000098240000}"/>
    <cellStyle name="Currency 8 8 6 2" xfId="32417" xr:uid="{00000000-0005-0000-0000-000098240000}"/>
    <cellStyle name="Currency 8 8 7" xfId="9370" xr:uid="{00000000-0005-0000-0000-000099240000}"/>
    <cellStyle name="Currency 8 8 7 2" xfId="32418" xr:uid="{00000000-0005-0000-0000-000099240000}"/>
    <cellStyle name="Currency 8 8 8" xfId="9371" xr:uid="{00000000-0005-0000-0000-00009A240000}"/>
    <cellStyle name="Currency 8 8 8 2" xfId="32419" xr:uid="{00000000-0005-0000-0000-00009A240000}"/>
    <cellStyle name="Currency 8 8 9" xfId="9372" xr:uid="{00000000-0005-0000-0000-00009B240000}"/>
    <cellStyle name="Currency 8 8 9 2" xfId="32420" xr:uid="{00000000-0005-0000-0000-00009B240000}"/>
    <cellStyle name="Currency 8 80" xfId="9373" xr:uid="{00000000-0005-0000-0000-00009C240000}"/>
    <cellStyle name="Currency 8 80 2" xfId="32421" xr:uid="{00000000-0005-0000-0000-00009C240000}"/>
    <cellStyle name="Currency 8 81" xfId="9374" xr:uid="{00000000-0005-0000-0000-00009D240000}"/>
    <cellStyle name="Currency 8 81 2" xfId="32422" xr:uid="{00000000-0005-0000-0000-00009D240000}"/>
    <cellStyle name="Currency 8 82" xfId="9375" xr:uid="{00000000-0005-0000-0000-00009E240000}"/>
    <cellStyle name="Currency 8 82 2" xfId="32423" xr:uid="{00000000-0005-0000-0000-00009E240000}"/>
    <cellStyle name="Currency 8 83" xfId="9376" xr:uid="{00000000-0005-0000-0000-00009F240000}"/>
    <cellStyle name="Currency 8 83 2" xfId="32424" xr:uid="{00000000-0005-0000-0000-00009F240000}"/>
    <cellStyle name="Currency 8 84" xfId="9377" xr:uid="{00000000-0005-0000-0000-0000A0240000}"/>
    <cellStyle name="Currency 8 84 2" xfId="32425" xr:uid="{00000000-0005-0000-0000-0000A0240000}"/>
    <cellStyle name="Currency 8 85" xfId="9378" xr:uid="{00000000-0005-0000-0000-0000A1240000}"/>
    <cellStyle name="Currency 8 85 2" xfId="32426" xr:uid="{00000000-0005-0000-0000-0000A1240000}"/>
    <cellStyle name="Currency 8 86" xfId="9379" xr:uid="{00000000-0005-0000-0000-0000A2240000}"/>
    <cellStyle name="Currency 8 86 2" xfId="32427" xr:uid="{00000000-0005-0000-0000-0000A2240000}"/>
    <cellStyle name="Currency 8 87" xfId="9380" xr:uid="{00000000-0005-0000-0000-0000A3240000}"/>
    <cellStyle name="Currency 8 87 2" xfId="32428" xr:uid="{00000000-0005-0000-0000-0000A3240000}"/>
    <cellStyle name="Currency 8 88" xfId="9381" xr:uid="{00000000-0005-0000-0000-0000A4240000}"/>
    <cellStyle name="Currency 8 88 2" xfId="32429" xr:uid="{00000000-0005-0000-0000-0000A4240000}"/>
    <cellStyle name="Currency 8 89" xfId="9382" xr:uid="{00000000-0005-0000-0000-0000A5240000}"/>
    <cellStyle name="Currency 8 89 2" xfId="32430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0 2" xfId="32432" xr:uid="{00000000-0005-0000-0000-0000A7240000}"/>
    <cellStyle name="Currency 8 9 11" xfId="9385" xr:uid="{00000000-0005-0000-0000-0000A8240000}"/>
    <cellStyle name="Currency 8 9 11 2" xfId="32433" xr:uid="{00000000-0005-0000-0000-0000A8240000}"/>
    <cellStyle name="Currency 8 9 12" xfId="9386" xr:uid="{00000000-0005-0000-0000-0000A9240000}"/>
    <cellStyle name="Currency 8 9 12 2" xfId="32434" xr:uid="{00000000-0005-0000-0000-0000A9240000}"/>
    <cellStyle name="Currency 8 9 13" xfId="32431" xr:uid="{00000000-0005-0000-0000-0000A6240000}"/>
    <cellStyle name="Currency 8 9 2" xfId="9387" xr:uid="{00000000-0005-0000-0000-0000AA240000}"/>
    <cellStyle name="Currency 8 9 2 2" xfId="32435" xr:uid="{00000000-0005-0000-0000-0000AA240000}"/>
    <cellStyle name="Currency 8 9 3" xfId="9388" xr:uid="{00000000-0005-0000-0000-0000AB240000}"/>
    <cellStyle name="Currency 8 9 3 2" xfId="32436" xr:uid="{00000000-0005-0000-0000-0000AB240000}"/>
    <cellStyle name="Currency 8 9 4" xfId="9389" xr:uid="{00000000-0005-0000-0000-0000AC240000}"/>
    <cellStyle name="Currency 8 9 4 2" xfId="32437" xr:uid="{00000000-0005-0000-0000-0000AC240000}"/>
    <cellStyle name="Currency 8 9 5" xfId="9390" xr:uid="{00000000-0005-0000-0000-0000AD240000}"/>
    <cellStyle name="Currency 8 9 5 2" xfId="32438" xr:uid="{00000000-0005-0000-0000-0000AD240000}"/>
    <cellStyle name="Currency 8 9 6" xfId="9391" xr:uid="{00000000-0005-0000-0000-0000AE240000}"/>
    <cellStyle name="Currency 8 9 6 2" xfId="32439" xr:uid="{00000000-0005-0000-0000-0000AE240000}"/>
    <cellStyle name="Currency 8 9 7" xfId="9392" xr:uid="{00000000-0005-0000-0000-0000AF240000}"/>
    <cellStyle name="Currency 8 9 7 2" xfId="32440" xr:uid="{00000000-0005-0000-0000-0000AF240000}"/>
    <cellStyle name="Currency 8 9 8" xfId="9393" xr:uid="{00000000-0005-0000-0000-0000B0240000}"/>
    <cellStyle name="Currency 8 9 8 2" xfId="32441" xr:uid="{00000000-0005-0000-0000-0000B0240000}"/>
    <cellStyle name="Currency 8 9 9" xfId="9394" xr:uid="{00000000-0005-0000-0000-0000B1240000}"/>
    <cellStyle name="Currency 8 9 9 2" xfId="32442" xr:uid="{00000000-0005-0000-0000-0000B1240000}"/>
    <cellStyle name="Currency 8 90" xfId="9395" xr:uid="{00000000-0005-0000-0000-0000B2240000}"/>
    <cellStyle name="Currency 8 90 2" xfId="32443" xr:uid="{00000000-0005-0000-0000-0000B2240000}"/>
    <cellStyle name="Currency 8 91" xfId="32001" xr:uid="{00000000-0005-0000-0000-0000F822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0 2" xfId="32446" xr:uid="{00000000-0005-0000-0000-0000B5240000}"/>
    <cellStyle name="Currency 9 10 11" xfId="9399" xr:uid="{00000000-0005-0000-0000-0000B6240000}"/>
    <cellStyle name="Currency 9 10 11 2" xfId="32447" xr:uid="{00000000-0005-0000-0000-0000B6240000}"/>
    <cellStyle name="Currency 9 10 12" xfId="9400" xr:uid="{00000000-0005-0000-0000-0000B7240000}"/>
    <cellStyle name="Currency 9 10 12 2" xfId="32448" xr:uid="{00000000-0005-0000-0000-0000B7240000}"/>
    <cellStyle name="Currency 9 10 13" xfId="32445" xr:uid="{00000000-0005-0000-0000-0000B4240000}"/>
    <cellStyle name="Currency 9 10 2" xfId="9401" xr:uid="{00000000-0005-0000-0000-0000B8240000}"/>
    <cellStyle name="Currency 9 10 2 2" xfId="32449" xr:uid="{00000000-0005-0000-0000-0000B8240000}"/>
    <cellStyle name="Currency 9 10 3" xfId="9402" xr:uid="{00000000-0005-0000-0000-0000B9240000}"/>
    <cellStyle name="Currency 9 10 3 2" xfId="32450" xr:uid="{00000000-0005-0000-0000-0000B9240000}"/>
    <cellStyle name="Currency 9 10 4" xfId="9403" xr:uid="{00000000-0005-0000-0000-0000BA240000}"/>
    <cellStyle name="Currency 9 10 4 2" xfId="32451" xr:uid="{00000000-0005-0000-0000-0000BA240000}"/>
    <cellStyle name="Currency 9 10 5" xfId="9404" xr:uid="{00000000-0005-0000-0000-0000BB240000}"/>
    <cellStyle name="Currency 9 10 5 2" xfId="32452" xr:uid="{00000000-0005-0000-0000-0000BB240000}"/>
    <cellStyle name="Currency 9 10 6" xfId="9405" xr:uid="{00000000-0005-0000-0000-0000BC240000}"/>
    <cellStyle name="Currency 9 10 6 2" xfId="32453" xr:uid="{00000000-0005-0000-0000-0000BC240000}"/>
    <cellStyle name="Currency 9 10 7" xfId="9406" xr:uid="{00000000-0005-0000-0000-0000BD240000}"/>
    <cellStyle name="Currency 9 10 7 2" xfId="32454" xr:uid="{00000000-0005-0000-0000-0000BD240000}"/>
    <cellStyle name="Currency 9 10 8" xfId="9407" xr:uid="{00000000-0005-0000-0000-0000BE240000}"/>
    <cellStyle name="Currency 9 10 8 2" xfId="32455" xr:uid="{00000000-0005-0000-0000-0000BE240000}"/>
    <cellStyle name="Currency 9 10 9" xfId="9408" xr:uid="{00000000-0005-0000-0000-0000BF240000}"/>
    <cellStyle name="Currency 9 10 9 2" xfId="32456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0 2" xfId="32458" xr:uid="{00000000-0005-0000-0000-0000C1240000}"/>
    <cellStyle name="Currency 9 11 11" xfId="9411" xr:uid="{00000000-0005-0000-0000-0000C2240000}"/>
    <cellStyle name="Currency 9 11 11 2" xfId="32459" xr:uid="{00000000-0005-0000-0000-0000C2240000}"/>
    <cellStyle name="Currency 9 11 12" xfId="9412" xr:uid="{00000000-0005-0000-0000-0000C3240000}"/>
    <cellStyle name="Currency 9 11 12 2" xfId="32460" xr:uid="{00000000-0005-0000-0000-0000C3240000}"/>
    <cellStyle name="Currency 9 11 13" xfId="32457" xr:uid="{00000000-0005-0000-0000-0000C0240000}"/>
    <cellStyle name="Currency 9 11 2" xfId="9413" xr:uid="{00000000-0005-0000-0000-0000C4240000}"/>
    <cellStyle name="Currency 9 11 2 2" xfId="32461" xr:uid="{00000000-0005-0000-0000-0000C4240000}"/>
    <cellStyle name="Currency 9 11 3" xfId="9414" xr:uid="{00000000-0005-0000-0000-0000C5240000}"/>
    <cellStyle name="Currency 9 11 3 2" xfId="32462" xr:uid="{00000000-0005-0000-0000-0000C5240000}"/>
    <cellStyle name="Currency 9 11 4" xfId="9415" xr:uid="{00000000-0005-0000-0000-0000C6240000}"/>
    <cellStyle name="Currency 9 11 4 2" xfId="32463" xr:uid="{00000000-0005-0000-0000-0000C6240000}"/>
    <cellStyle name="Currency 9 11 5" xfId="9416" xr:uid="{00000000-0005-0000-0000-0000C7240000}"/>
    <cellStyle name="Currency 9 11 5 2" xfId="32464" xr:uid="{00000000-0005-0000-0000-0000C7240000}"/>
    <cellStyle name="Currency 9 11 6" xfId="9417" xr:uid="{00000000-0005-0000-0000-0000C8240000}"/>
    <cellStyle name="Currency 9 11 6 2" xfId="32465" xr:uid="{00000000-0005-0000-0000-0000C8240000}"/>
    <cellStyle name="Currency 9 11 7" xfId="9418" xr:uid="{00000000-0005-0000-0000-0000C9240000}"/>
    <cellStyle name="Currency 9 11 7 2" xfId="32466" xr:uid="{00000000-0005-0000-0000-0000C9240000}"/>
    <cellStyle name="Currency 9 11 8" xfId="9419" xr:uid="{00000000-0005-0000-0000-0000CA240000}"/>
    <cellStyle name="Currency 9 11 8 2" xfId="32467" xr:uid="{00000000-0005-0000-0000-0000CA240000}"/>
    <cellStyle name="Currency 9 11 9" xfId="9420" xr:uid="{00000000-0005-0000-0000-0000CB240000}"/>
    <cellStyle name="Currency 9 11 9 2" xfId="32468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0 2" xfId="32470" xr:uid="{00000000-0005-0000-0000-0000CD240000}"/>
    <cellStyle name="Currency 9 12 11" xfId="9423" xr:uid="{00000000-0005-0000-0000-0000CE240000}"/>
    <cellStyle name="Currency 9 12 11 2" xfId="32471" xr:uid="{00000000-0005-0000-0000-0000CE240000}"/>
    <cellStyle name="Currency 9 12 12" xfId="9424" xr:uid="{00000000-0005-0000-0000-0000CF240000}"/>
    <cellStyle name="Currency 9 12 12 2" xfId="32472" xr:uid="{00000000-0005-0000-0000-0000CF240000}"/>
    <cellStyle name="Currency 9 12 13" xfId="32469" xr:uid="{00000000-0005-0000-0000-0000CC240000}"/>
    <cellStyle name="Currency 9 12 2" xfId="9425" xr:uid="{00000000-0005-0000-0000-0000D0240000}"/>
    <cellStyle name="Currency 9 12 2 2" xfId="32473" xr:uid="{00000000-0005-0000-0000-0000D0240000}"/>
    <cellStyle name="Currency 9 12 3" xfId="9426" xr:uid="{00000000-0005-0000-0000-0000D1240000}"/>
    <cellStyle name="Currency 9 12 3 2" xfId="32474" xr:uid="{00000000-0005-0000-0000-0000D1240000}"/>
    <cellStyle name="Currency 9 12 4" xfId="9427" xr:uid="{00000000-0005-0000-0000-0000D2240000}"/>
    <cellStyle name="Currency 9 12 4 2" xfId="32475" xr:uid="{00000000-0005-0000-0000-0000D2240000}"/>
    <cellStyle name="Currency 9 12 5" xfId="9428" xr:uid="{00000000-0005-0000-0000-0000D3240000}"/>
    <cellStyle name="Currency 9 12 5 2" xfId="32476" xr:uid="{00000000-0005-0000-0000-0000D3240000}"/>
    <cellStyle name="Currency 9 12 6" xfId="9429" xr:uid="{00000000-0005-0000-0000-0000D4240000}"/>
    <cellStyle name="Currency 9 12 6 2" xfId="32477" xr:uid="{00000000-0005-0000-0000-0000D4240000}"/>
    <cellStyle name="Currency 9 12 7" xfId="9430" xr:uid="{00000000-0005-0000-0000-0000D5240000}"/>
    <cellStyle name="Currency 9 12 7 2" xfId="32478" xr:uid="{00000000-0005-0000-0000-0000D5240000}"/>
    <cellStyle name="Currency 9 12 8" xfId="9431" xr:uid="{00000000-0005-0000-0000-0000D6240000}"/>
    <cellStyle name="Currency 9 12 8 2" xfId="32479" xr:uid="{00000000-0005-0000-0000-0000D6240000}"/>
    <cellStyle name="Currency 9 12 9" xfId="9432" xr:uid="{00000000-0005-0000-0000-0000D7240000}"/>
    <cellStyle name="Currency 9 12 9 2" xfId="32480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0 2" xfId="32482" xr:uid="{00000000-0005-0000-0000-0000D9240000}"/>
    <cellStyle name="Currency 9 13 11" xfId="9435" xr:uid="{00000000-0005-0000-0000-0000DA240000}"/>
    <cellStyle name="Currency 9 13 11 2" xfId="32483" xr:uid="{00000000-0005-0000-0000-0000DA240000}"/>
    <cellStyle name="Currency 9 13 12" xfId="9436" xr:uid="{00000000-0005-0000-0000-0000DB240000}"/>
    <cellStyle name="Currency 9 13 12 2" xfId="32484" xr:uid="{00000000-0005-0000-0000-0000DB240000}"/>
    <cellStyle name="Currency 9 13 13" xfId="32481" xr:uid="{00000000-0005-0000-0000-0000D8240000}"/>
    <cellStyle name="Currency 9 13 2" xfId="9437" xr:uid="{00000000-0005-0000-0000-0000DC240000}"/>
    <cellStyle name="Currency 9 13 2 2" xfId="32485" xr:uid="{00000000-0005-0000-0000-0000DC240000}"/>
    <cellStyle name="Currency 9 13 3" xfId="9438" xr:uid="{00000000-0005-0000-0000-0000DD240000}"/>
    <cellStyle name="Currency 9 13 3 2" xfId="32486" xr:uid="{00000000-0005-0000-0000-0000DD240000}"/>
    <cellStyle name="Currency 9 13 4" xfId="9439" xr:uid="{00000000-0005-0000-0000-0000DE240000}"/>
    <cellStyle name="Currency 9 13 4 2" xfId="32487" xr:uid="{00000000-0005-0000-0000-0000DE240000}"/>
    <cellStyle name="Currency 9 13 5" xfId="9440" xr:uid="{00000000-0005-0000-0000-0000DF240000}"/>
    <cellStyle name="Currency 9 13 5 2" xfId="32488" xr:uid="{00000000-0005-0000-0000-0000DF240000}"/>
    <cellStyle name="Currency 9 13 6" xfId="9441" xr:uid="{00000000-0005-0000-0000-0000E0240000}"/>
    <cellStyle name="Currency 9 13 6 2" xfId="32489" xr:uid="{00000000-0005-0000-0000-0000E0240000}"/>
    <cellStyle name="Currency 9 13 7" xfId="9442" xr:uid="{00000000-0005-0000-0000-0000E1240000}"/>
    <cellStyle name="Currency 9 13 7 2" xfId="32490" xr:uid="{00000000-0005-0000-0000-0000E1240000}"/>
    <cellStyle name="Currency 9 13 8" xfId="9443" xr:uid="{00000000-0005-0000-0000-0000E2240000}"/>
    <cellStyle name="Currency 9 13 8 2" xfId="32491" xr:uid="{00000000-0005-0000-0000-0000E2240000}"/>
    <cellStyle name="Currency 9 13 9" xfId="9444" xr:uid="{00000000-0005-0000-0000-0000E3240000}"/>
    <cellStyle name="Currency 9 13 9 2" xfId="32492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0 2" xfId="32494" xr:uid="{00000000-0005-0000-0000-0000E5240000}"/>
    <cellStyle name="Currency 9 14 11" xfId="9447" xr:uid="{00000000-0005-0000-0000-0000E6240000}"/>
    <cellStyle name="Currency 9 14 11 2" xfId="32495" xr:uid="{00000000-0005-0000-0000-0000E6240000}"/>
    <cellStyle name="Currency 9 14 12" xfId="9448" xr:uid="{00000000-0005-0000-0000-0000E7240000}"/>
    <cellStyle name="Currency 9 14 12 2" xfId="32496" xr:uid="{00000000-0005-0000-0000-0000E7240000}"/>
    <cellStyle name="Currency 9 14 13" xfId="32493" xr:uid="{00000000-0005-0000-0000-0000E4240000}"/>
    <cellStyle name="Currency 9 14 2" xfId="9449" xr:uid="{00000000-0005-0000-0000-0000E8240000}"/>
    <cellStyle name="Currency 9 14 2 2" xfId="32497" xr:uid="{00000000-0005-0000-0000-0000E8240000}"/>
    <cellStyle name="Currency 9 14 3" xfId="9450" xr:uid="{00000000-0005-0000-0000-0000E9240000}"/>
    <cellStyle name="Currency 9 14 3 2" xfId="32498" xr:uid="{00000000-0005-0000-0000-0000E9240000}"/>
    <cellStyle name="Currency 9 14 4" xfId="9451" xr:uid="{00000000-0005-0000-0000-0000EA240000}"/>
    <cellStyle name="Currency 9 14 4 2" xfId="32499" xr:uid="{00000000-0005-0000-0000-0000EA240000}"/>
    <cellStyle name="Currency 9 14 5" xfId="9452" xr:uid="{00000000-0005-0000-0000-0000EB240000}"/>
    <cellStyle name="Currency 9 14 5 2" xfId="32500" xr:uid="{00000000-0005-0000-0000-0000EB240000}"/>
    <cellStyle name="Currency 9 14 6" xfId="9453" xr:uid="{00000000-0005-0000-0000-0000EC240000}"/>
    <cellStyle name="Currency 9 14 6 2" xfId="32501" xr:uid="{00000000-0005-0000-0000-0000EC240000}"/>
    <cellStyle name="Currency 9 14 7" xfId="9454" xr:uid="{00000000-0005-0000-0000-0000ED240000}"/>
    <cellStyle name="Currency 9 14 7 2" xfId="32502" xr:uid="{00000000-0005-0000-0000-0000ED240000}"/>
    <cellStyle name="Currency 9 14 8" xfId="9455" xr:uid="{00000000-0005-0000-0000-0000EE240000}"/>
    <cellStyle name="Currency 9 14 8 2" xfId="32503" xr:uid="{00000000-0005-0000-0000-0000EE240000}"/>
    <cellStyle name="Currency 9 14 9" xfId="9456" xr:uid="{00000000-0005-0000-0000-0000EF240000}"/>
    <cellStyle name="Currency 9 14 9 2" xfId="32504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0 2" xfId="32506" xr:uid="{00000000-0005-0000-0000-0000F1240000}"/>
    <cellStyle name="Currency 9 15 11" xfId="9459" xr:uid="{00000000-0005-0000-0000-0000F2240000}"/>
    <cellStyle name="Currency 9 15 11 2" xfId="32507" xr:uid="{00000000-0005-0000-0000-0000F2240000}"/>
    <cellStyle name="Currency 9 15 12" xfId="9460" xr:uid="{00000000-0005-0000-0000-0000F3240000}"/>
    <cellStyle name="Currency 9 15 12 2" xfId="32508" xr:uid="{00000000-0005-0000-0000-0000F3240000}"/>
    <cellStyle name="Currency 9 15 13" xfId="32505" xr:uid="{00000000-0005-0000-0000-0000F0240000}"/>
    <cellStyle name="Currency 9 15 2" xfId="9461" xr:uid="{00000000-0005-0000-0000-0000F4240000}"/>
    <cellStyle name="Currency 9 15 2 2" xfId="32509" xr:uid="{00000000-0005-0000-0000-0000F4240000}"/>
    <cellStyle name="Currency 9 15 3" xfId="9462" xr:uid="{00000000-0005-0000-0000-0000F5240000}"/>
    <cellStyle name="Currency 9 15 3 2" xfId="32510" xr:uid="{00000000-0005-0000-0000-0000F5240000}"/>
    <cellStyle name="Currency 9 15 4" xfId="9463" xr:uid="{00000000-0005-0000-0000-0000F6240000}"/>
    <cellStyle name="Currency 9 15 4 2" xfId="32511" xr:uid="{00000000-0005-0000-0000-0000F6240000}"/>
    <cellStyle name="Currency 9 15 5" xfId="9464" xr:uid="{00000000-0005-0000-0000-0000F7240000}"/>
    <cellStyle name="Currency 9 15 5 2" xfId="32512" xr:uid="{00000000-0005-0000-0000-0000F7240000}"/>
    <cellStyle name="Currency 9 15 6" xfId="9465" xr:uid="{00000000-0005-0000-0000-0000F8240000}"/>
    <cellStyle name="Currency 9 15 6 2" xfId="32513" xr:uid="{00000000-0005-0000-0000-0000F8240000}"/>
    <cellStyle name="Currency 9 15 7" xfId="9466" xr:uid="{00000000-0005-0000-0000-0000F9240000}"/>
    <cellStyle name="Currency 9 15 7 2" xfId="32514" xr:uid="{00000000-0005-0000-0000-0000F9240000}"/>
    <cellStyle name="Currency 9 15 8" xfId="9467" xr:uid="{00000000-0005-0000-0000-0000FA240000}"/>
    <cellStyle name="Currency 9 15 8 2" xfId="32515" xr:uid="{00000000-0005-0000-0000-0000FA240000}"/>
    <cellStyle name="Currency 9 15 9" xfId="9468" xr:uid="{00000000-0005-0000-0000-0000FB240000}"/>
    <cellStyle name="Currency 9 15 9 2" xfId="32516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0 2" xfId="32518" xr:uid="{00000000-0005-0000-0000-0000FD240000}"/>
    <cellStyle name="Currency 9 16 11" xfId="9471" xr:uid="{00000000-0005-0000-0000-0000FE240000}"/>
    <cellStyle name="Currency 9 16 11 2" xfId="32519" xr:uid="{00000000-0005-0000-0000-0000FE240000}"/>
    <cellStyle name="Currency 9 16 12" xfId="9472" xr:uid="{00000000-0005-0000-0000-0000FF240000}"/>
    <cellStyle name="Currency 9 16 12 2" xfId="32520" xr:uid="{00000000-0005-0000-0000-0000FF240000}"/>
    <cellStyle name="Currency 9 16 13" xfId="32517" xr:uid="{00000000-0005-0000-0000-0000FC240000}"/>
    <cellStyle name="Currency 9 16 2" xfId="9473" xr:uid="{00000000-0005-0000-0000-000000250000}"/>
    <cellStyle name="Currency 9 16 2 2" xfId="32521" xr:uid="{00000000-0005-0000-0000-000000250000}"/>
    <cellStyle name="Currency 9 16 3" xfId="9474" xr:uid="{00000000-0005-0000-0000-000001250000}"/>
    <cellStyle name="Currency 9 16 3 2" xfId="32522" xr:uid="{00000000-0005-0000-0000-000001250000}"/>
    <cellStyle name="Currency 9 16 4" xfId="9475" xr:uid="{00000000-0005-0000-0000-000002250000}"/>
    <cellStyle name="Currency 9 16 4 2" xfId="32523" xr:uid="{00000000-0005-0000-0000-000002250000}"/>
    <cellStyle name="Currency 9 16 5" xfId="9476" xr:uid="{00000000-0005-0000-0000-000003250000}"/>
    <cellStyle name="Currency 9 16 5 2" xfId="32524" xr:uid="{00000000-0005-0000-0000-000003250000}"/>
    <cellStyle name="Currency 9 16 6" xfId="9477" xr:uid="{00000000-0005-0000-0000-000004250000}"/>
    <cellStyle name="Currency 9 16 6 2" xfId="32525" xr:uid="{00000000-0005-0000-0000-000004250000}"/>
    <cellStyle name="Currency 9 16 7" xfId="9478" xr:uid="{00000000-0005-0000-0000-000005250000}"/>
    <cellStyle name="Currency 9 16 7 2" xfId="32526" xr:uid="{00000000-0005-0000-0000-000005250000}"/>
    <cellStyle name="Currency 9 16 8" xfId="9479" xr:uid="{00000000-0005-0000-0000-000006250000}"/>
    <cellStyle name="Currency 9 16 8 2" xfId="32527" xr:uid="{00000000-0005-0000-0000-000006250000}"/>
    <cellStyle name="Currency 9 16 9" xfId="9480" xr:uid="{00000000-0005-0000-0000-000007250000}"/>
    <cellStyle name="Currency 9 16 9 2" xfId="32528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0 2" xfId="32530" xr:uid="{00000000-0005-0000-0000-000009250000}"/>
    <cellStyle name="Currency 9 17 11" xfId="9483" xr:uid="{00000000-0005-0000-0000-00000A250000}"/>
    <cellStyle name="Currency 9 17 11 2" xfId="32531" xr:uid="{00000000-0005-0000-0000-00000A250000}"/>
    <cellStyle name="Currency 9 17 12" xfId="9484" xr:uid="{00000000-0005-0000-0000-00000B250000}"/>
    <cellStyle name="Currency 9 17 12 2" xfId="32532" xr:uid="{00000000-0005-0000-0000-00000B250000}"/>
    <cellStyle name="Currency 9 17 13" xfId="32529" xr:uid="{00000000-0005-0000-0000-000008250000}"/>
    <cellStyle name="Currency 9 17 2" xfId="9485" xr:uid="{00000000-0005-0000-0000-00000C250000}"/>
    <cellStyle name="Currency 9 17 2 2" xfId="32533" xr:uid="{00000000-0005-0000-0000-00000C250000}"/>
    <cellStyle name="Currency 9 17 3" xfId="9486" xr:uid="{00000000-0005-0000-0000-00000D250000}"/>
    <cellStyle name="Currency 9 17 3 2" xfId="32534" xr:uid="{00000000-0005-0000-0000-00000D250000}"/>
    <cellStyle name="Currency 9 17 4" xfId="9487" xr:uid="{00000000-0005-0000-0000-00000E250000}"/>
    <cellStyle name="Currency 9 17 4 2" xfId="32535" xr:uid="{00000000-0005-0000-0000-00000E250000}"/>
    <cellStyle name="Currency 9 17 5" xfId="9488" xr:uid="{00000000-0005-0000-0000-00000F250000}"/>
    <cellStyle name="Currency 9 17 5 2" xfId="32536" xr:uid="{00000000-0005-0000-0000-00000F250000}"/>
    <cellStyle name="Currency 9 17 6" xfId="9489" xr:uid="{00000000-0005-0000-0000-000010250000}"/>
    <cellStyle name="Currency 9 17 6 2" xfId="32537" xr:uid="{00000000-0005-0000-0000-000010250000}"/>
    <cellStyle name="Currency 9 17 7" xfId="9490" xr:uid="{00000000-0005-0000-0000-000011250000}"/>
    <cellStyle name="Currency 9 17 7 2" xfId="32538" xr:uid="{00000000-0005-0000-0000-000011250000}"/>
    <cellStyle name="Currency 9 17 8" xfId="9491" xr:uid="{00000000-0005-0000-0000-000012250000}"/>
    <cellStyle name="Currency 9 17 8 2" xfId="32539" xr:uid="{00000000-0005-0000-0000-000012250000}"/>
    <cellStyle name="Currency 9 17 9" xfId="9492" xr:uid="{00000000-0005-0000-0000-000013250000}"/>
    <cellStyle name="Currency 9 17 9 2" xfId="32540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0 2" xfId="32542" xr:uid="{00000000-0005-0000-0000-000015250000}"/>
    <cellStyle name="Currency 9 18 11" xfId="9495" xr:uid="{00000000-0005-0000-0000-000016250000}"/>
    <cellStyle name="Currency 9 18 11 2" xfId="32543" xr:uid="{00000000-0005-0000-0000-000016250000}"/>
    <cellStyle name="Currency 9 18 12" xfId="9496" xr:uid="{00000000-0005-0000-0000-000017250000}"/>
    <cellStyle name="Currency 9 18 12 2" xfId="32544" xr:uid="{00000000-0005-0000-0000-000017250000}"/>
    <cellStyle name="Currency 9 18 13" xfId="32541" xr:uid="{00000000-0005-0000-0000-000014250000}"/>
    <cellStyle name="Currency 9 18 2" xfId="9497" xr:uid="{00000000-0005-0000-0000-000018250000}"/>
    <cellStyle name="Currency 9 18 2 2" xfId="32545" xr:uid="{00000000-0005-0000-0000-000018250000}"/>
    <cellStyle name="Currency 9 18 3" xfId="9498" xr:uid="{00000000-0005-0000-0000-000019250000}"/>
    <cellStyle name="Currency 9 18 3 2" xfId="32546" xr:uid="{00000000-0005-0000-0000-000019250000}"/>
    <cellStyle name="Currency 9 18 4" xfId="9499" xr:uid="{00000000-0005-0000-0000-00001A250000}"/>
    <cellStyle name="Currency 9 18 4 2" xfId="32547" xr:uid="{00000000-0005-0000-0000-00001A250000}"/>
    <cellStyle name="Currency 9 18 5" xfId="9500" xr:uid="{00000000-0005-0000-0000-00001B250000}"/>
    <cellStyle name="Currency 9 18 5 2" xfId="32548" xr:uid="{00000000-0005-0000-0000-00001B250000}"/>
    <cellStyle name="Currency 9 18 6" xfId="9501" xr:uid="{00000000-0005-0000-0000-00001C250000}"/>
    <cellStyle name="Currency 9 18 6 2" xfId="32549" xr:uid="{00000000-0005-0000-0000-00001C250000}"/>
    <cellStyle name="Currency 9 18 7" xfId="9502" xr:uid="{00000000-0005-0000-0000-00001D250000}"/>
    <cellStyle name="Currency 9 18 7 2" xfId="32550" xr:uid="{00000000-0005-0000-0000-00001D250000}"/>
    <cellStyle name="Currency 9 18 8" xfId="9503" xr:uid="{00000000-0005-0000-0000-00001E250000}"/>
    <cellStyle name="Currency 9 18 8 2" xfId="32551" xr:uid="{00000000-0005-0000-0000-00001E250000}"/>
    <cellStyle name="Currency 9 18 9" xfId="9504" xr:uid="{00000000-0005-0000-0000-00001F250000}"/>
    <cellStyle name="Currency 9 18 9 2" xfId="32552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0 2" xfId="32554" xr:uid="{00000000-0005-0000-0000-000021250000}"/>
    <cellStyle name="Currency 9 19 11" xfId="9507" xr:uid="{00000000-0005-0000-0000-000022250000}"/>
    <cellStyle name="Currency 9 19 11 2" xfId="32555" xr:uid="{00000000-0005-0000-0000-000022250000}"/>
    <cellStyle name="Currency 9 19 12" xfId="9508" xr:uid="{00000000-0005-0000-0000-000023250000}"/>
    <cellStyle name="Currency 9 19 12 2" xfId="32556" xr:uid="{00000000-0005-0000-0000-000023250000}"/>
    <cellStyle name="Currency 9 19 13" xfId="32553" xr:uid="{00000000-0005-0000-0000-000020250000}"/>
    <cellStyle name="Currency 9 19 2" xfId="9509" xr:uid="{00000000-0005-0000-0000-000024250000}"/>
    <cellStyle name="Currency 9 19 2 2" xfId="32557" xr:uid="{00000000-0005-0000-0000-000024250000}"/>
    <cellStyle name="Currency 9 19 3" xfId="9510" xr:uid="{00000000-0005-0000-0000-000025250000}"/>
    <cellStyle name="Currency 9 19 3 2" xfId="32558" xr:uid="{00000000-0005-0000-0000-000025250000}"/>
    <cellStyle name="Currency 9 19 4" xfId="9511" xr:uid="{00000000-0005-0000-0000-000026250000}"/>
    <cellStyle name="Currency 9 19 4 2" xfId="32559" xr:uid="{00000000-0005-0000-0000-000026250000}"/>
    <cellStyle name="Currency 9 19 5" xfId="9512" xr:uid="{00000000-0005-0000-0000-000027250000}"/>
    <cellStyle name="Currency 9 19 5 2" xfId="32560" xr:uid="{00000000-0005-0000-0000-000027250000}"/>
    <cellStyle name="Currency 9 19 6" xfId="9513" xr:uid="{00000000-0005-0000-0000-000028250000}"/>
    <cellStyle name="Currency 9 19 6 2" xfId="32561" xr:uid="{00000000-0005-0000-0000-000028250000}"/>
    <cellStyle name="Currency 9 19 7" xfId="9514" xr:uid="{00000000-0005-0000-0000-000029250000}"/>
    <cellStyle name="Currency 9 19 7 2" xfId="32562" xr:uid="{00000000-0005-0000-0000-000029250000}"/>
    <cellStyle name="Currency 9 19 8" xfId="9515" xr:uid="{00000000-0005-0000-0000-00002A250000}"/>
    <cellStyle name="Currency 9 19 8 2" xfId="32563" xr:uid="{00000000-0005-0000-0000-00002A250000}"/>
    <cellStyle name="Currency 9 19 9" xfId="9516" xr:uid="{00000000-0005-0000-0000-00002B250000}"/>
    <cellStyle name="Currency 9 19 9 2" xfId="32564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0 2" xfId="32566" xr:uid="{00000000-0005-0000-0000-00002D250000}"/>
    <cellStyle name="Currency 9 2 11" xfId="9519" xr:uid="{00000000-0005-0000-0000-00002E250000}"/>
    <cellStyle name="Currency 9 2 11 2" xfId="32567" xr:uid="{00000000-0005-0000-0000-00002E250000}"/>
    <cellStyle name="Currency 9 2 12" xfId="9520" xr:uid="{00000000-0005-0000-0000-00002F250000}"/>
    <cellStyle name="Currency 9 2 12 2" xfId="32568" xr:uid="{00000000-0005-0000-0000-00002F250000}"/>
    <cellStyle name="Currency 9 2 13" xfId="9521" xr:uid="{00000000-0005-0000-0000-000030250000}"/>
    <cellStyle name="Currency 9 2 13 2" xfId="32569" xr:uid="{00000000-0005-0000-0000-000030250000}"/>
    <cellStyle name="Currency 9 2 14" xfId="9522" xr:uid="{00000000-0005-0000-0000-000031250000}"/>
    <cellStyle name="Currency 9 2 14 2" xfId="32570" xr:uid="{00000000-0005-0000-0000-000031250000}"/>
    <cellStyle name="Currency 9 2 15" xfId="9523" xr:uid="{00000000-0005-0000-0000-000032250000}"/>
    <cellStyle name="Currency 9 2 15 2" xfId="32571" xr:uid="{00000000-0005-0000-0000-000032250000}"/>
    <cellStyle name="Currency 9 2 16" xfId="9524" xr:uid="{00000000-0005-0000-0000-000033250000}"/>
    <cellStyle name="Currency 9 2 16 2" xfId="32572" xr:uid="{00000000-0005-0000-0000-000033250000}"/>
    <cellStyle name="Currency 9 2 17" xfId="9525" xr:uid="{00000000-0005-0000-0000-000034250000}"/>
    <cellStyle name="Currency 9 2 17 2" xfId="32573" xr:uid="{00000000-0005-0000-0000-000034250000}"/>
    <cellStyle name="Currency 9 2 18" xfId="9526" xr:uid="{00000000-0005-0000-0000-000035250000}"/>
    <cellStyle name="Currency 9 2 18 2" xfId="32574" xr:uid="{00000000-0005-0000-0000-000035250000}"/>
    <cellStyle name="Currency 9 2 19" xfId="9527" xr:uid="{00000000-0005-0000-0000-000036250000}"/>
    <cellStyle name="Currency 9 2 19 2" xfId="32575" xr:uid="{00000000-0005-0000-0000-000036250000}"/>
    <cellStyle name="Currency 9 2 2" xfId="9528" xr:uid="{00000000-0005-0000-0000-000037250000}"/>
    <cellStyle name="Currency 9 2 2 2" xfId="32576" xr:uid="{00000000-0005-0000-0000-000037250000}"/>
    <cellStyle name="Currency 9 2 20" xfId="9529" xr:uid="{00000000-0005-0000-0000-000038250000}"/>
    <cellStyle name="Currency 9 2 20 2" xfId="32577" xr:uid="{00000000-0005-0000-0000-000038250000}"/>
    <cellStyle name="Currency 9 2 21" xfId="9530" xr:uid="{00000000-0005-0000-0000-000039250000}"/>
    <cellStyle name="Currency 9 2 21 2" xfId="32578" xr:uid="{00000000-0005-0000-0000-000039250000}"/>
    <cellStyle name="Currency 9 2 22" xfId="9531" xr:uid="{00000000-0005-0000-0000-00003A250000}"/>
    <cellStyle name="Currency 9 2 22 2" xfId="32579" xr:uid="{00000000-0005-0000-0000-00003A250000}"/>
    <cellStyle name="Currency 9 2 23" xfId="9532" xr:uid="{00000000-0005-0000-0000-00003B250000}"/>
    <cellStyle name="Currency 9 2 23 2" xfId="32580" xr:uid="{00000000-0005-0000-0000-00003B250000}"/>
    <cellStyle name="Currency 9 2 24" xfId="9533" xr:uid="{00000000-0005-0000-0000-00003C250000}"/>
    <cellStyle name="Currency 9 2 24 2" xfId="32581" xr:uid="{00000000-0005-0000-0000-00003C250000}"/>
    <cellStyle name="Currency 9 2 25" xfId="9534" xr:uid="{00000000-0005-0000-0000-00003D250000}"/>
    <cellStyle name="Currency 9 2 25 2" xfId="32582" xr:uid="{00000000-0005-0000-0000-00003D250000}"/>
    <cellStyle name="Currency 9 2 26" xfId="9535" xr:uid="{00000000-0005-0000-0000-00003E250000}"/>
    <cellStyle name="Currency 9 2 26 2" xfId="32583" xr:uid="{00000000-0005-0000-0000-00003E250000}"/>
    <cellStyle name="Currency 9 2 27" xfId="9536" xr:uid="{00000000-0005-0000-0000-00003F250000}"/>
    <cellStyle name="Currency 9 2 27 2" xfId="32584" xr:uid="{00000000-0005-0000-0000-00003F250000}"/>
    <cellStyle name="Currency 9 2 28" xfId="9537" xr:uid="{00000000-0005-0000-0000-000040250000}"/>
    <cellStyle name="Currency 9 2 28 2" xfId="32585" xr:uid="{00000000-0005-0000-0000-000040250000}"/>
    <cellStyle name="Currency 9 2 29" xfId="9538" xr:uid="{00000000-0005-0000-0000-000041250000}"/>
    <cellStyle name="Currency 9 2 29 2" xfId="32586" xr:uid="{00000000-0005-0000-0000-000041250000}"/>
    <cellStyle name="Currency 9 2 3" xfId="9539" xr:uid="{00000000-0005-0000-0000-000042250000}"/>
    <cellStyle name="Currency 9 2 3 2" xfId="32587" xr:uid="{00000000-0005-0000-0000-000042250000}"/>
    <cellStyle name="Currency 9 2 30" xfId="9540" xr:uid="{00000000-0005-0000-0000-000043250000}"/>
    <cellStyle name="Currency 9 2 30 2" xfId="32588" xr:uid="{00000000-0005-0000-0000-000043250000}"/>
    <cellStyle name="Currency 9 2 31" xfId="9541" xr:uid="{00000000-0005-0000-0000-000044250000}"/>
    <cellStyle name="Currency 9 2 31 2" xfId="32589" xr:uid="{00000000-0005-0000-0000-000044250000}"/>
    <cellStyle name="Currency 9 2 32" xfId="9542" xr:uid="{00000000-0005-0000-0000-000045250000}"/>
    <cellStyle name="Currency 9 2 32 2" xfId="32590" xr:uid="{00000000-0005-0000-0000-000045250000}"/>
    <cellStyle name="Currency 9 2 33" xfId="9543" xr:uid="{00000000-0005-0000-0000-000046250000}"/>
    <cellStyle name="Currency 9 2 33 2" xfId="32591" xr:uid="{00000000-0005-0000-0000-000046250000}"/>
    <cellStyle name="Currency 9 2 34" xfId="9544" xr:uid="{00000000-0005-0000-0000-000047250000}"/>
    <cellStyle name="Currency 9 2 34 2" xfId="32592" xr:uid="{00000000-0005-0000-0000-000047250000}"/>
    <cellStyle name="Currency 9 2 35" xfId="9545" xr:uid="{00000000-0005-0000-0000-000048250000}"/>
    <cellStyle name="Currency 9 2 35 2" xfId="32593" xr:uid="{00000000-0005-0000-0000-000048250000}"/>
    <cellStyle name="Currency 9 2 36" xfId="9546" xr:uid="{00000000-0005-0000-0000-000049250000}"/>
    <cellStyle name="Currency 9 2 36 2" xfId="32594" xr:uid="{00000000-0005-0000-0000-000049250000}"/>
    <cellStyle name="Currency 9 2 37" xfId="9547" xr:uid="{00000000-0005-0000-0000-00004A250000}"/>
    <cellStyle name="Currency 9 2 37 2" xfId="32595" xr:uid="{00000000-0005-0000-0000-00004A250000}"/>
    <cellStyle name="Currency 9 2 38" xfId="9548" xr:uid="{00000000-0005-0000-0000-00004B250000}"/>
    <cellStyle name="Currency 9 2 38 2" xfId="32596" xr:uid="{00000000-0005-0000-0000-00004B250000}"/>
    <cellStyle name="Currency 9 2 39" xfId="9549" xr:uid="{00000000-0005-0000-0000-00004C250000}"/>
    <cellStyle name="Currency 9 2 39 2" xfId="32597" xr:uid="{00000000-0005-0000-0000-00004C250000}"/>
    <cellStyle name="Currency 9 2 4" xfId="9550" xr:uid="{00000000-0005-0000-0000-00004D250000}"/>
    <cellStyle name="Currency 9 2 4 2" xfId="32598" xr:uid="{00000000-0005-0000-0000-00004D250000}"/>
    <cellStyle name="Currency 9 2 40" xfId="9551" xr:uid="{00000000-0005-0000-0000-00004E250000}"/>
    <cellStyle name="Currency 9 2 40 2" xfId="32599" xr:uid="{00000000-0005-0000-0000-00004E250000}"/>
    <cellStyle name="Currency 9 2 41" xfId="9552" xr:uid="{00000000-0005-0000-0000-00004F250000}"/>
    <cellStyle name="Currency 9 2 41 2" xfId="32600" xr:uid="{00000000-0005-0000-0000-00004F250000}"/>
    <cellStyle name="Currency 9 2 42" xfId="9553" xr:uid="{00000000-0005-0000-0000-000050250000}"/>
    <cellStyle name="Currency 9 2 42 2" xfId="32601" xr:uid="{00000000-0005-0000-0000-000050250000}"/>
    <cellStyle name="Currency 9 2 43" xfId="9554" xr:uid="{00000000-0005-0000-0000-000051250000}"/>
    <cellStyle name="Currency 9 2 43 2" xfId="32602" xr:uid="{00000000-0005-0000-0000-000051250000}"/>
    <cellStyle name="Currency 9 2 44" xfId="9555" xr:uid="{00000000-0005-0000-0000-000052250000}"/>
    <cellStyle name="Currency 9 2 44 2" xfId="32603" xr:uid="{00000000-0005-0000-0000-000052250000}"/>
    <cellStyle name="Currency 9 2 45" xfId="9556" xr:uid="{00000000-0005-0000-0000-000053250000}"/>
    <cellStyle name="Currency 9 2 45 2" xfId="32604" xr:uid="{00000000-0005-0000-0000-000053250000}"/>
    <cellStyle name="Currency 9 2 46" xfId="9557" xr:uid="{00000000-0005-0000-0000-000054250000}"/>
    <cellStyle name="Currency 9 2 46 2" xfId="32605" xr:uid="{00000000-0005-0000-0000-000054250000}"/>
    <cellStyle name="Currency 9 2 47" xfId="9558" xr:uid="{00000000-0005-0000-0000-000055250000}"/>
    <cellStyle name="Currency 9 2 47 2" xfId="32606" xr:uid="{00000000-0005-0000-0000-000055250000}"/>
    <cellStyle name="Currency 9 2 48" xfId="9559" xr:uid="{00000000-0005-0000-0000-000056250000}"/>
    <cellStyle name="Currency 9 2 48 2" xfId="32607" xr:uid="{00000000-0005-0000-0000-000056250000}"/>
    <cellStyle name="Currency 9 2 49" xfId="9560" xr:uid="{00000000-0005-0000-0000-000057250000}"/>
    <cellStyle name="Currency 9 2 49 2" xfId="32608" xr:uid="{00000000-0005-0000-0000-000057250000}"/>
    <cellStyle name="Currency 9 2 5" xfId="9561" xr:uid="{00000000-0005-0000-0000-000058250000}"/>
    <cellStyle name="Currency 9 2 5 2" xfId="32609" xr:uid="{00000000-0005-0000-0000-000058250000}"/>
    <cellStyle name="Currency 9 2 50" xfId="9562" xr:uid="{00000000-0005-0000-0000-000059250000}"/>
    <cellStyle name="Currency 9 2 50 2" xfId="32610" xr:uid="{00000000-0005-0000-0000-000059250000}"/>
    <cellStyle name="Currency 9 2 51" xfId="9563" xr:uid="{00000000-0005-0000-0000-00005A250000}"/>
    <cellStyle name="Currency 9 2 51 2" xfId="32611" xr:uid="{00000000-0005-0000-0000-00005A250000}"/>
    <cellStyle name="Currency 9 2 52" xfId="9564" xr:uid="{00000000-0005-0000-0000-00005B250000}"/>
    <cellStyle name="Currency 9 2 52 2" xfId="32612" xr:uid="{00000000-0005-0000-0000-00005B250000}"/>
    <cellStyle name="Currency 9 2 53" xfId="9565" xr:uid="{00000000-0005-0000-0000-00005C250000}"/>
    <cellStyle name="Currency 9 2 53 2" xfId="32613" xr:uid="{00000000-0005-0000-0000-00005C250000}"/>
    <cellStyle name="Currency 9 2 54" xfId="9566" xr:uid="{00000000-0005-0000-0000-00005D250000}"/>
    <cellStyle name="Currency 9 2 54 2" xfId="32614" xr:uid="{00000000-0005-0000-0000-00005D250000}"/>
    <cellStyle name="Currency 9 2 55" xfId="9567" xr:uid="{00000000-0005-0000-0000-00005E250000}"/>
    <cellStyle name="Currency 9 2 55 2" xfId="32615" xr:uid="{00000000-0005-0000-0000-00005E250000}"/>
    <cellStyle name="Currency 9 2 56" xfId="9568" xr:uid="{00000000-0005-0000-0000-00005F250000}"/>
    <cellStyle name="Currency 9 2 56 2" xfId="32616" xr:uid="{00000000-0005-0000-0000-00005F250000}"/>
    <cellStyle name="Currency 9 2 57" xfId="9569" xr:uid="{00000000-0005-0000-0000-000060250000}"/>
    <cellStyle name="Currency 9 2 57 2" xfId="32617" xr:uid="{00000000-0005-0000-0000-000060250000}"/>
    <cellStyle name="Currency 9 2 58" xfId="9570" xr:uid="{00000000-0005-0000-0000-000061250000}"/>
    <cellStyle name="Currency 9 2 58 2" xfId="32618" xr:uid="{00000000-0005-0000-0000-000061250000}"/>
    <cellStyle name="Currency 9 2 59" xfId="9571" xr:uid="{00000000-0005-0000-0000-000062250000}"/>
    <cellStyle name="Currency 9 2 59 2" xfId="32619" xr:uid="{00000000-0005-0000-0000-000062250000}"/>
    <cellStyle name="Currency 9 2 6" xfId="9572" xr:uid="{00000000-0005-0000-0000-000063250000}"/>
    <cellStyle name="Currency 9 2 6 2" xfId="32620" xr:uid="{00000000-0005-0000-0000-000063250000}"/>
    <cellStyle name="Currency 9 2 60" xfId="9573" xr:uid="{00000000-0005-0000-0000-000064250000}"/>
    <cellStyle name="Currency 9 2 60 2" xfId="32621" xr:uid="{00000000-0005-0000-0000-000064250000}"/>
    <cellStyle name="Currency 9 2 61" xfId="9574" xr:uid="{00000000-0005-0000-0000-000065250000}"/>
    <cellStyle name="Currency 9 2 61 2" xfId="32622" xr:uid="{00000000-0005-0000-0000-000065250000}"/>
    <cellStyle name="Currency 9 2 62" xfId="9575" xr:uid="{00000000-0005-0000-0000-000066250000}"/>
    <cellStyle name="Currency 9 2 62 2" xfId="32623" xr:uid="{00000000-0005-0000-0000-000066250000}"/>
    <cellStyle name="Currency 9 2 63" xfId="9576" xr:uid="{00000000-0005-0000-0000-000067250000}"/>
    <cellStyle name="Currency 9 2 63 2" xfId="32624" xr:uid="{00000000-0005-0000-0000-000067250000}"/>
    <cellStyle name="Currency 9 2 64" xfId="9577" xr:uid="{00000000-0005-0000-0000-000068250000}"/>
    <cellStyle name="Currency 9 2 64 2" xfId="32625" xr:uid="{00000000-0005-0000-0000-000068250000}"/>
    <cellStyle name="Currency 9 2 65" xfId="9578" xr:uid="{00000000-0005-0000-0000-000069250000}"/>
    <cellStyle name="Currency 9 2 65 2" xfId="32626" xr:uid="{00000000-0005-0000-0000-000069250000}"/>
    <cellStyle name="Currency 9 2 66" xfId="32565" xr:uid="{00000000-0005-0000-0000-00002C250000}"/>
    <cellStyle name="Currency 9 2 7" xfId="9579" xr:uid="{00000000-0005-0000-0000-00006A250000}"/>
    <cellStyle name="Currency 9 2 7 2" xfId="32627" xr:uid="{00000000-0005-0000-0000-00006A250000}"/>
    <cellStyle name="Currency 9 2 8" xfId="9580" xr:uid="{00000000-0005-0000-0000-00006B250000}"/>
    <cellStyle name="Currency 9 2 8 2" xfId="32628" xr:uid="{00000000-0005-0000-0000-00006B250000}"/>
    <cellStyle name="Currency 9 2 9" xfId="9581" xr:uid="{00000000-0005-0000-0000-00006C250000}"/>
    <cellStyle name="Currency 9 2 9 2" xfId="32629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0 2" xfId="32631" xr:uid="{00000000-0005-0000-0000-00006E250000}"/>
    <cellStyle name="Currency 9 20 11" xfId="9584" xr:uid="{00000000-0005-0000-0000-00006F250000}"/>
    <cellStyle name="Currency 9 20 11 2" xfId="32632" xr:uid="{00000000-0005-0000-0000-00006F250000}"/>
    <cellStyle name="Currency 9 20 12" xfId="9585" xr:uid="{00000000-0005-0000-0000-000070250000}"/>
    <cellStyle name="Currency 9 20 12 2" xfId="32633" xr:uid="{00000000-0005-0000-0000-000070250000}"/>
    <cellStyle name="Currency 9 20 13" xfId="32630" xr:uid="{00000000-0005-0000-0000-00006D250000}"/>
    <cellStyle name="Currency 9 20 2" xfId="9586" xr:uid="{00000000-0005-0000-0000-000071250000}"/>
    <cellStyle name="Currency 9 20 2 2" xfId="32634" xr:uid="{00000000-0005-0000-0000-000071250000}"/>
    <cellStyle name="Currency 9 20 3" xfId="9587" xr:uid="{00000000-0005-0000-0000-000072250000}"/>
    <cellStyle name="Currency 9 20 3 2" xfId="32635" xr:uid="{00000000-0005-0000-0000-000072250000}"/>
    <cellStyle name="Currency 9 20 4" xfId="9588" xr:uid="{00000000-0005-0000-0000-000073250000}"/>
    <cellStyle name="Currency 9 20 4 2" xfId="32636" xr:uid="{00000000-0005-0000-0000-000073250000}"/>
    <cellStyle name="Currency 9 20 5" xfId="9589" xr:uid="{00000000-0005-0000-0000-000074250000}"/>
    <cellStyle name="Currency 9 20 5 2" xfId="32637" xr:uid="{00000000-0005-0000-0000-000074250000}"/>
    <cellStyle name="Currency 9 20 6" xfId="9590" xr:uid="{00000000-0005-0000-0000-000075250000}"/>
    <cellStyle name="Currency 9 20 6 2" xfId="32638" xr:uid="{00000000-0005-0000-0000-000075250000}"/>
    <cellStyle name="Currency 9 20 7" xfId="9591" xr:uid="{00000000-0005-0000-0000-000076250000}"/>
    <cellStyle name="Currency 9 20 7 2" xfId="32639" xr:uid="{00000000-0005-0000-0000-000076250000}"/>
    <cellStyle name="Currency 9 20 8" xfId="9592" xr:uid="{00000000-0005-0000-0000-000077250000}"/>
    <cellStyle name="Currency 9 20 8 2" xfId="32640" xr:uid="{00000000-0005-0000-0000-000077250000}"/>
    <cellStyle name="Currency 9 20 9" xfId="9593" xr:uid="{00000000-0005-0000-0000-000078250000}"/>
    <cellStyle name="Currency 9 20 9 2" xfId="32641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0 2" xfId="32643" xr:uid="{00000000-0005-0000-0000-00007A250000}"/>
    <cellStyle name="Currency 9 21 11" xfId="9596" xr:uid="{00000000-0005-0000-0000-00007B250000}"/>
    <cellStyle name="Currency 9 21 11 2" xfId="32644" xr:uid="{00000000-0005-0000-0000-00007B250000}"/>
    <cellStyle name="Currency 9 21 12" xfId="9597" xr:uid="{00000000-0005-0000-0000-00007C250000}"/>
    <cellStyle name="Currency 9 21 12 2" xfId="32645" xr:uid="{00000000-0005-0000-0000-00007C250000}"/>
    <cellStyle name="Currency 9 21 13" xfId="32642" xr:uid="{00000000-0005-0000-0000-000079250000}"/>
    <cellStyle name="Currency 9 21 2" xfId="9598" xr:uid="{00000000-0005-0000-0000-00007D250000}"/>
    <cellStyle name="Currency 9 21 2 2" xfId="32646" xr:uid="{00000000-0005-0000-0000-00007D250000}"/>
    <cellStyle name="Currency 9 21 3" xfId="9599" xr:uid="{00000000-0005-0000-0000-00007E250000}"/>
    <cellStyle name="Currency 9 21 3 2" xfId="32647" xr:uid="{00000000-0005-0000-0000-00007E250000}"/>
    <cellStyle name="Currency 9 21 4" xfId="9600" xr:uid="{00000000-0005-0000-0000-00007F250000}"/>
    <cellStyle name="Currency 9 21 4 2" xfId="32648" xr:uid="{00000000-0005-0000-0000-00007F250000}"/>
    <cellStyle name="Currency 9 21 5" xfId="9601" xr:uid="{00000000-0005-0000-0000-000080250000}"/>
    <cellStyle name="Currency 9 21 5 2" xfId="32649" xr:uid="{00000000-0005-0000-0000-000080250000}"/>
    <cellStyle name="Currency 9 21 6" xfId="9602" xr:uid="{00000000-0005-0000-0000-000081250000}"/>
    <cellStyle name="Currency 9 21 6 2" xfId="32650" xr:uid="{00000000-0005-0000-0000-000081250000}"/>
    <cellStyle name="Currency 9 21 7" xfId="9603" xr:uid="{00000000-0005-0000-0000-000082250000}"/>
    <cellStyle name="Currency 9 21 7 2" xfId="32651" xr:uid="{00000000-0005-0000-0000-000082250000}"/>
    <cellStyle name="Currency 9 21 8" xfId="9604" xr:uid="{00000000-0005-0000-0000-000083250000}"/>
    <cellStyle name="Currency 9 21 8 2" xfId="32652" xr:uid="{00000000-0005-0000-0000-000083250000}"/>
    <cellStyle name="Currency 9 21 9" xfId="9605" xr:uid="{00000000-0005-0000-0000-000084250000}"/>
    <cellStyle name="Currency 9 21 9 2" xfId="32653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0 2" xfId="32655" xr:uid="{00000000-0005-0000-0000-000086250000}"/>
    <cellStyle name="Currency 9 22 11" xfId="9608" xr:uid="{00000000-0005-0000-0000-000087250000}"/>
    <cellStyle name="Currency 9 22 11 2" xfId="32656" xr:uid="{00000000-0005-0000-0000-000087250000}"/>
    <cellStyle name="Currency 9 22 12" xfId="9609" xr:uid="{00000000-0005-0000-0000-000088250000}"/>
    <cellStyle name="Currency 9 22 12 2" xfId="32657" xr:uid="{00000000-0005-0000-0000-000088250000}"/>
    <cellStyle name="Currency 9 22 13" xfId="32654" xr:uid="{00000000-0005-0000-0000-000085250000}"/>
    <cellStyle name="Currency 9 22 2" xfId="9610" xr:uid="{00000000-0005-0000-0000-000089250000}"/>
    <cellStyle name="Currency 9 22 2 2" xfId="32658" xr:uid="{00000000-0005-0000-0000-000089250000}"/>
    <cellStyle name="Currency 9 22 3" xfId="9611" xr:uid="{00000000-0005-0000-0000-00008A250000}"/>
    <cellStyle name="Currency 9 22 3 2" xfId="32659" xr:uid="{00000000-0005-0000-0000-00008A250000}"/>
    <cellStyle name="Currency 9 22 4" xfId="9612" xr:uid="{00000000-0005-0000-0000-00008B250000}"/>
    <cellStyle name="Currency 9 22 4 2" xfId="32660" xr:uid="{00000000-0005-0000-0000-00008B250000}"/>
    <cellStyle name="Currency 9 22 5" xfId="9613" xr:uid="{00000000-0005-0000-0000-00008C250000}"/>
    <cellStyle name="Currency 9 22 5 2" xfId="32661" xr:uid="{00000000-0005-0000-0000-00008C250000}"/>
    <cellStyle name="Currency 9 22 6" xfId="9614" xr:uid="{00000000-0005-0000-0000-00008D250000}"/>
    <cellStyle name="Currency 9 22 6 2" xfId="32662" xr:uid="{00000000-0005-0000-0000-00008D250000}"/>
    <cellStyle name="Currency 9 22 7" xfId="9615" xr:uid="{00000000-0005-0000-0000-00008E250000}"/>
    <cellStyle name="Currency 9 22 7 2" xfId="32663" xr:uid="{00000000-0005-0000-0000-00008E250000}"/>
    <cellStyle name="Currency 9 22 8" xfId="9616" xr:uid="{00000000-0005-0000-0000-00008F250000}"/>
    <cellStyle name="Currency 9 22 8 2" xfId="32664" xr:uid="{00000000-0005-0000-0000-00008F250000}"/>
    <cellStyle name="Currency 9 22 9" xfId="9617" xr:uid="{00000000-0005-0000-0000-000090250000}"/>
    <cellStyle name="Currency 9 22 9 2" xfId="32665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0 2" xfId="32667" xr:uid="{00000000-0005-0000-0000-000092250000}"/>
    <cellStyle name="Currency 9 23 11" xfId="9620" xr:uid="{00000000-0005-0000-0000-000093250000}"/>
    <cellStyle name="Currency 9 23 11 2" xfId="32668" xr:uid="{00000000-0005-0000-0000-000093250000}"/>
    <cellStyle name="Currency 9 23 12" xfId="9621" xr:uid="{00000000-0005-0000-0000-000094250000}"/>
    <cellStyle name="Currency 9 23 12 2" xfId="32669" xr:uid="{00000000-0005-0000-0000-000094250000}"/>
    <cellStyle name="Currency 9 23 13" xfId="32666" xr:uid="{00000000-0005-0000-0000-000091250000}"/>
    <cellStyle name="Currency 9 23 2" xfId="9622" xr:uid="{00000000-0005-0000-0000-000095250000}"/>
    <cellStyle name="Currency 9 23 2 2" xfId="32670" xr:uid="{00000000-0005-0000-0000-000095250000}"/>
    <cellStyle name="Currency 9 23 3" xfId="9623" xr:uid="{00000000-0005-0000-0000-000096250000}"/>
    <cellStyle name="Currency 9 23 3 2" xfId="32671" xr:uid="{00000000-0005-0000-0000-000096250000}"/>
    <cellStyle name="Currency 9 23 4" xfId="9624" xr:uid="{00000000-0005-0000-0000-000097250000}"/>
    <cellStyle name="Currency 9 23 4 2" xfId="32672" xr:uid="{00000000-0005-0000-0000-000097250000}"/>
    <cellStyle name="Currency 9 23 5" xfId="9625" xr:uid="{00000000-0005-0000-0000-000098250000}"/>
    <cellStyle name="Currency 9 23 5 2" xfId="32673" xr:uid="{00000000-0005-0000-0000-000098250000}"/>
    <cellStyle name="Currency 9 23 6" xfId="9626" xr:uid="{00000000-0005-0000-0000-000099250000}"/>
    <cellStyle name="Currency 9 23 6 2" xfId="32674" xr:uid="{00000000-0005-0000-0000-000099250000}"/>
    <cellStyle name="Currency 9 23 7" xfId="9627" xr:uid="{00000000-0005-0000-0000-00009A250000}"/>
    <cellStyle name="Currency 9 23 7 2" xfId="32675" xr:uid="{00000000-0005-0000-0000-00009A250000}"/>
    <cellStyle name="Currency 9 23 8" xfId="9628" xr:uid="{00000000-0005-0000-0000-00009B250000}"/>
    <cellStyle name="Currency 9 23 8 2" xfId="32676" xr:uid="{00000000-0005-0000-0000-00009B250000}"/>
    <cellStyle name="Currency 9 23 9" xfId="9629" xr:uid="{00000000-0005-0000-0000-00009C250000}"/>
    <cellStyle name="Currency 9 23 9 2" xfId="32677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0 2" xfId="32679" xr:uid="{00000000-0005-0000-0000-00009E250000}"/>
    <cellStyle name="Currency 9 24 11" xfId="9632" xr:uid="{00000000-0005-0000-0000-00009F250000}"/>
    <cellStyle name="Currency 9 24 11 2" xfId="32680" xr:uid="{00000000-0005-0000-0000-00009F250000}"/>
    <cellStyle name="Currency 9 24 12" xfId="9633" xr:uid="{00000000-0005-0000-0000-0000A0250000}"/>
    <cellStyle name="Currency 9 24 12 2" xfId="32681" xr:uid="{00000000-0005-0000-0000-0000A0250000}"/>
    <cellStyle name="Currency 9 24 13" xfId="32678" xr:uid="{00000000-0005-0000-0000-00009D250000}"/>
    <cellStyle name="Currency 9 24 2" xfId="9634" xr:uid="{00000000-0005-0000-0000-0000A1250000}"/>
    <cellStyle name="Currency 9 24 2 2" xfId="32682" xr:uid="{00000000-0005-0000-0000-0000A1250000}"/>
    <cellStyle name="Currency 9 24 3" xfId="9635" xr:uid="{00000000-0005-0000-0000-0000A2250000}"/>
    <cellStyle name="Currency 9 24 3 2" xfId="32683" xr:uid="{00000000-0005-0000-0000-0000A2250000}"/>
    <cellStyle name="Currency 9 24 4" xfId="9636" xr:uid="{00000000-0005-0000-0000-0000A3250000}"/>
    <cellStyle name="Currency 9 24 4 2" xfId="32684" xr:uid="{00000000-0005-0000-0000-0000A3250000}"/>
    <cellStyle name="Currency 9 24 5" xfId="9637" xr:uid="{00000000-0005-0000-0000-0000A4250000}"/>
    <cellStyle name="Currency 9 24 5 2" xfId="32685" xr:uid="{00000000-0005-0000-0000-0000A4250000}"/>
    <cellStyle name="Currency 9 24 6" xfId="9638" xr:uid="{00000000-0005-0000-0000-0000A5250000}"/>
    <cellStyle name="Currency 9 24 6 2" xfId="32686" xr:uid="{00000000-0005-0000-0000-0000A5250000}"/>
    <cellStyle name="Currency 9 24 7" xfId="9639" xr:uid="{00000000-0005-0000-0000-0000A6250000}"/>
    <cellStyle name="Currency 9 24 7 2" xfId="32687" xr:uid="{00000000-0005-0000-0000-0000A6250000}"/>
    <cellStyle name="Currency 9 24 8" xfId="9640" xr:uid="{00000000-0005-0000-0000-0000A7250000}"/>
    <cellStyle name="Currency 9 24 8 2" xfId="32688" xr:uid="{00000000-0005-0000-0000-0000A7250000}"/>
    <cellStyle name="Currency 9 24 9" xfId="9641" xr:uid="{00000000-0005-0000-0000-0000A8250000}"/>
    <cellStyle name="Currency 9 24 9 2" xfId="32689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0 2" xfId="32691" xr:uid="{00000000-0005-0000-0000-0000AA250000}"/>
    <cellStyle name="Currency 9 25 11" xfId="9644" xr:uid="{00000000-0005-0000-0000-0000AB250000}"/>
    <cellStyle name="Currency 9 25 11 2" xfId="32692" xr:uid="{00000000-0005-0000-0000-0000AB250000}"/>
    <cellStyle name="Currency 9 25 12" xfId="9645" xr:uid="{00000000-0005-0000-0000-0000AC250000}"/>
    <cellStyle name="Currency 9 25 12 2" xfId="32693" xr:uid="{00000000-0005-0000-0000-0000AC250000}"/>
    <cellStyle name="Currency 9 25 13" xfId="32690" xr:uid="{00000000-0005-0000-0000-0000A9250000}"/>
    <cellStyle name="Currency 9 25 2" xfId="9646" xr:uid="{00000000-0005-0000-0000-0000AD250000}"/>
    <cellStyle name="Currency 9 25 2 2" xfId="32694" xr:uid="{00000000-0005-0000-0000-0000AD250000}"/>
    <cellStyle name="Currency 9 25 3" xfId="9647" xr:uid="{00000000-0005-0000-0000-0000AE250000}"/>
    <cellStyle name="Currency 9 25 3 2" xfId="32695" xr:uid="{00000000-0005-0000-0000-0000AE250000}"/>
    <cellStyle name="Currency 9 25 4" xfId="9648" xr:uid="{00000000-0005-0000-0000-0000AF250000}"/>
    <cellStyle name="Currency 9 25 4 2" xfId="32696" xr:uid="{00000000-0005-0000-0000-0000AF250000}"/>
    <cellStyle name="Currency 9 25 5" xfId="9649" xr:uid="{00000000-0005-0000-0000-0000B0250000}"/>
    <cellStyle name="Currency 9 25 5 2" xfId="32697" xr:uid="{00000000-0005-0000-0000-0000B0250000}"/>
    <cellStyle name="Currency 9 25 6" xfId="9650" xr:uid="{00000000-0005-0000-0000-0000B1250000}"/>
    <cellStyle name="Currency 9 25 6 2" xfId="32698" xr:uid="{00000000-0005-0000-0000-0000B1250000}"/>
    <cellStyle name="Currency 9 25 7" xfId="9651" xr:uid="{00000000-0005-0000-0000-0000B2250000}"/>
    <cellStyle name="Currency 9 25 7 2" xfId="32699" xr:uid="{00000000-0005-0000-0000-0000B2250000}"/>
    <cellStyle name="Currency 9 25 8" xfId="9652" xr:uid="{00000000-0005-0000-0000-0000B3250000}"/>
    <cellStyle name="Currency 9 25 8 2" xfId="32700" xr:uid="{00000000-0005-0000-0000-0000B3250000}"/>
    <cellStyle name="Currency 9 25 9" xfId="9653" xr:uid="{00000000-0005-0000-0000-0000B4250000}"/>
    <cellStyle name="Currency 9 25 9 2" xfId="32701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0 2" xfId="32703" xr:uid="{00000000-0005-0000-0000-0000B6250000}"/>
    <cellStyle name="Currency 9 26 11" xfId="9656" xr:uid="{00000000-0005-0000-0000-0000B7250000}"/>
    <cellStyle name="Currency 9 26 11 2" xfId="32704" xr:uid="{00000000-0005-0000-0000-0000B7250000}"/>
    <cellStyle name="Currency 9 26 12" xfId="9657" xr:uid="{00000000-0005-0000-0000-0000B8250000}"/>
    <cellStyle name="Currency 9 26 12 2" xfId="32705" xr:uid="{00000000-0005-0000-0000-0000B8250000}"/>
    <cellStyle name="Currency 9 26 13" xfId="32702" xr:uid="{00000000-0005-0000-0000-0000B5250000}"/>
    <cellStyle name="Currency 9 26 2" xfId="9658" xr:uid="{00000000-0005-0000-0000-0000B9250000}"/>
    <cellStyle name="Currency 9 26 2 2" xfId="32706" xr:uid="{00000000-0005-0000-0000-0000B9250000}"/>
    <cellStyle name="Currency 9 26 3" xfId="9659" xr:uid="{00000000-0005-0000-0000-0000BA250000}"/>
    <cellStyle name="Currency 9 26 3 2" xfId="32707" xr:uid="{00000000-0005-0000-0000-0000BA250000}"/>
    <cellStyle name="Currency 9 26 4" xfId="9660" xr:uid="{00000000-0005-0000-0000-0000BB250000}"/>
    <cellStyle name="Currency 9 26 4 2" xfId="32708" xr:uid="{00000000-0005-0000-0000-0000BB250000}"/>
    <cellStyle name="Currency 9 26 5" xfId="9661" xr:uid="{00000000-0005-0000-0000-0000BC250000}"/>
    <cellStyle name="Currency 9 26 5 2" xfId="32709" xr:uid="{00000000-0005-0000-0000-0000BC250000}"/>
    <cellStyle name="Currency 9 26 6" xfId="9662" xr:uid="{00000000-0005-0000-0000-0000BD250000}"/>
    <cellStyle name="Currency 9 26 6 2" xfId="32710" xr:uid="{00000000-0005-0000-0000-0000BD250000}"/>
    <cellStyle name="Currency 9 26 7" xfId="9663" xr:uid="{00000000-0005-0000-0000-0000BE250000}"/>
    <cellStyle name="Currency 9 26 7 2" xfId="32711" xr:uid="{00000000-0005-0000-0000-0000BE250000}"/>
    <cellStyle name="Currency 9 26 8" xfId="9664" xr:uid="{00000000-0005-0000-0000-0000BF250000}"/>
    <cellStyle name="Currency 9 26 8 2" xfId="32712" xr:uid="{00000000-0005-0000-0000-0000BF250000}"/>
    <cellStyle name="Currency 9 26 9" xfId="9665" xr:uid="{00000000-0005-0000-0000-0000C0250000}"/>
    <cellStyle name="Currency 9 26 9 2" xfId="32713" xr:uid="{00000000-0005-0000-0000-0000C0250000}"/>
    <cellStyle name="Currency 9 27" xfId="9666" xr:uid="{00000000-0005-0000-0000-0000C1250000}"/>
    <cellStyle name="Currency 9 27 2" xfId="32714" xr:uid="{00000000-0005-0000-0000-0000C1250000}"/>
    <cellStyle name="Currency 9 28" xfId="9667" xr:uid="{00000000-0005-0000-0000-0000C2250000}"/>
    <cellStyle name="Currency 9 28 2" xfId="32715" xr:uid="{00000000-0005-0000-0000-0000C2250000}"/>
    <cellStyle name="Currency 9 29" xfId="9668" xr:uid="{00000000-0005-0000-0000-0000C3250000}"/>
    <cellStyle name="Currency 9 29 2" xfId="32716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0 2" xfId="32718" xr:uid="{00000000-0005-0000-0000-0000C5250000}"/>
    <cellStyle name="Currency 9 3 11" xfId="9671" xr:uid="{00000000-0005-0000-0000-0000C6250000}"/>
    <cellStyle name="Currency 9 3 11 2" xfId="32719" xr:uid="{00000000-0005-0000-0000-0000C6250000}"/>
    <cellStyle name="Currency 9 3 12" xfId="9672" xr:uid="{00000000-0005-0000-0000-0000C7250000}"/>
    <cellStyle name="Currency 9 3 12 2" xfId="32720" xr:uid="{00000000-0005-0000-0000-0000C7250000}"/>
    <cellStyle name="Currency 9 3 13" xfId="9673" xr:uid="{00000000-0005-0000-0000-0000C8250000}"/>
    <cellStyle name="Currency 9 3 13 2" xfId="32721" xr:uid="{00000000-0005-0000-0000-0000C8250000}"/>
    <cellStyle name="Currency 9 3 14" xfId="9674" xr:uid="{00000000-0005-0000-0000-0000C9250000}"/>
    <cellStyle name="Currency 9 3 14 2" xfId="32722" xr:uid="{00000000-0005-0000-0000-0000C9250000}"/>
    <cellStyle name="Currency 9 3 15" xfId="9675" xr:uid="{00000000-0005-0000-0000-0000CA250000}"/>
    <cellStyle name="Currency 9 3 15 2" xfId="32723" xr:uid="{00000000-0005-0000-0000-0000CA250000}"/>
    <cellStyle name="Currency 9 3 16" xfId="9676" xr:uid="{00000000-0005-0000-0000-0000CB250000}"/>
    <cellStyle name="Currency 9 3 16 2" xfId="32724" xr:uid="{00000000-0005-0000-0000-0000CB250000}"/>
    <cellStyle name="Currency 9 3 17" xfId="9677" xr:uid="{00000000-0005-0000-0000-0000CC250000}"/>
    <cellStyle name="Currency 9 3 17 2" xfId="32725" xr:uid="{00000000-0005-0000-0000-0000CC250000}"/>
    <cellStyle name="Currency 9 3 18" xfId="9678" xr:uid="{00000000-0005-0000-0000-0000CD250000}"/>
    <cellStyle name="Currency 9 3 18 2" xfId="32726" xr:uid="{00000000-0005-0000-0000-0000CD250000}"/>
    <cellStyle name="Currency 9 3 19" xfId="9679" xr:uid="{00000000-0005-0000-0000-0000CE250000}"/>
    <cellStyle name="Currency 9 3 19 2" xfId="32727" xr:uid="{00000000-0005-0000-0000-0000CE250000}"/>
    <cellStyle name="Currency 9 3 2" xfId="9680" xr:uid="{00000000-0005-0000-0000-0000CF250000}"/>
    <cellStyle name="Currency 9 3 2 2" xfId="32728" xr:uid="{00000000-0005-0000-0000-0000CF250000}"/>
    <cellStyle name="Currency 9 3 20" xfId="9681" xr:uid="{00000000-0005-0000-0000-0000D0250000}"/>
    <cellStyle name="Currency 9 3 20 2" xfId="32729" xr:uid="{00000000-0005-0000-0000-0000D0250000}"/>
    <cellStyle name="Currency 9 3 21" xfId="9682" xr:uid="{00000000-0005-0000-0000-0000D1250000}"/>
    <cellStyle name="Currency 9 3 21 2" xfId="32730" xr:uid="{00000000-0005-0000-0000-0000D1250000}"/>
    <cellStyle name="Currency 9 3 22" xfId="9683" xr:uid="{00000000-0005-0000-0000-0000D2250000}"/>
    <cellStyle name="Currency 9 3 22 2" xfId="32731" xr:uid="{00000000-0005-0000-0000-0000D2250000}"/>
    <cellStyle name="Currency 9 3 23" xfId="9684" xr:uid="{00000000-0005-0000-0000-0000D3250000}"/>
    <cellStyle name="Currency 9 3 23 2" xfId="32732" xr:uid="{00000000-0005-0000-0000-0000D3250000}"/>
    <cellStyle name="Currency 9 3 24" xfId="9685" xr:uid="{00000000-0005-0000-0000-0000D4250000}"/>
    <cellStyle name="Currency 9 3 24 2" xfId="32733" xr:uid="{00000000-0005-0000-0000-0000D4250000}"/>
    <cellStyle name="Currency 9 3 25" xfId="9686" xr:uid="{00000000-0005-0000-0000-0000D5250000}"/>
    <cellStyle name="Currency 9 3 25 2" xfId="32734" xr:uid="{00000000-0005-0000-0000-0000D5250000}"/>
    <cellStyle name="Currency 9 3 26" xfId="9687" xr:uid="{00000000-0005-0000-0000-0000D6250000}"/>
    <cellStyle name="Currency 9 3 26 2" xfId="32735" xr:uid="{00000000-0005-0000-0000-0000D6250000}"/>
    <cellStyle name="Currency 9 3 27" xfId="9688" xr:uid="{00000000-0005-0000-0000-0000D7250000}"/>
    <cellStyle name="Currency 9 3 27 2" xfId="32736" xr:uid="{00000000-0005-0000-0000-0000D7250000}"/>
    <cellStyle name="Currency 9 3 28" xfId="9689" xr:uid="{00000000-0005-0000-0000-0000D8250000}"/>
    <cellStyle name="Currency 9 3 28 2" xfId="32737" xr:uid="{00000000-0005-0000-0000-0000D8250000}"/>
    <cellStyle name="Currency 9 3 29" xfId="9690" xr:uid="{00000000-0005-0000-0000-0000D9250000}"/>
    <cellStyle name="Currency 9 3 29 2" xfId="32738" xr:uid="{00000000-0005-0000-0000-0000D9250000}"/>
    <cellStyle name="Currency 9 3 3" xfId="9691" xr:uid="{00000000-0005-0000-0000-0000DA250000}"/>
    <cellStyle name="Currency 9 3 3 2" xfId="32739" xr:uid="{00000000-0005-0000-0000-0000DA250000}"/>
    <cellStyle name="Currency 9 3 30" xfId="9692" xr:uid="{00000000-0005-0000-0000-0000DB250000}"/>
    <cellStyle name="Currency 9 3 30 2" xfId="32740" xr:uid="{00000000-0005-0000-0000-0000DB250000}"/>
    <cellStyle name="Currency 9 3 31" xfId="9693" xr:uid="{00000000-0005-0000-0000-0000DC250000}"/>
    <cellStyle name="Currency 9 3 31 2" xfId="32741" xr:uid="{00000000-0005-0000-0000-0000DC250000}"/>
    <cellStyle name="Currency 9 3 32" xfId="9694" xr:uid="{00000000-0005-0000-0000-0000DD250000}"/>
    <cellStyle name="Currency 9 3 32 2" xfId="32742" xr:uid="{00000000-0005-0000-0000-0000DD250000}"/>
    <cellStyle name="Currency 9 3 33" xfId="9695" xr:uid="{00000000-0005-0000-0000-0000DE250000}"/>
    <cellStyle name="Currency 9 3 33 2" xfId="32743" xr:uid="{00000000-0005-0000-0000-0000DE250000}"/>
    <cellStyle name="Currency 9 3 34" xfId="9696" xr:uid="{00000000-0005-0000-0000-0000DF250000}"/>
    <cellStyle name="Currency 9 3 34 2" xfId="32744" xr:uid="{00000000-0005-0000-0000-0000DF250000}"/>
    <cellStyle name="Currency 9 3 35" xfId="9697" xr:uid="{00000000-0005-0000-0000-0000E0250000}"/>
    <cellStyle name="Currency 9 3 35 2" xfId="32745" xr:uid="{00000000-0005-0000-0000-0000E0250000}"/>
    <cellStyle name="Currency 9 3 36" xfId="9698" xr:uid="{00000000-0005-0000-0000-0000E1250000}"/>
    <cellStyle name="Currency 9 3 36 2" xfId="32746" xr:uid="{00000000-0005-0000-0000-0000E1250000}"/>
    <cellStyle name="Currency 9 3 37" xfId="9699" xr:uid="{00000000-0005-0000-0000-0000E2250000}"/>
    <cellStyle name="Currency 9 3 37 2" xfId="32747" xr:uid="{00000000-0005-0000-0000-0000E2250000}"/>
    <cellStyle name="Currency 9 3 38" xfId="32717" xr:uid="{00000000-0005-0000-0000-0000C4250000}"/>
    <cellStyle name="Currency 9 3 4" xfId="9700" xr:uid="{00000000-0005-0000-0000-0000E3250000}"/>
    <cellStyle name="Currency 9 3 4 2" xfId="32748" xr:uid="{00000000-0005-0000-0000-0000E3250000}"/>
    <cellStyle name="Currency 9 3 5" xfId="9701" xr:uid="{00000000-0005-0000-0000-0000E4250000}"/>
    <cellStyle name="Currency 9 3 5 2" xfId="32749" xr:uid="{00000000-0005-0000-0000-0000E4250000}"/>
    <cellStyle name="Currency 9 3 6" xfId="9702" xr:uid="{00000000-0005-0000-0000-0000E5250000}"/>
    <cellStyle name="Currency 9 3 6 2" xfId="32750" xr:uid="{00000000-0005-0000-0000-0000E5250000}"/>
    <cellStyle name="Currency 9 3 7" xfId="9703" xr:uid="{00000000-0005-0000-0000-0000E6250000}"/>
    <cellStyle name="Currency 9 3 7 2" xfId="32751" xr:uid="{00000000-0005-0000-0000-0000E6250000}"/>
    <cellStyle name="Currency 9 3 8" xfId="9704" xr:uid="{00000000-0005-0000-0000-0000E7250000}"/>
    <cellStyle name="Currency 9 3 8 2" xfId="32752" xr:uid="{00000000-0005-0000-0000-0000E7250000}"/>
    <cellStyle name="Currency 9 3 9" xfId="9705" xr:uid="{00000000-0005-0000-0000-0000E8250000}"/>
    <cellStyle name="Currency 9 3 9 2" xfId="32753" xr:uid="{00000000-0005-0000-0000-0000E8250000}"/>
    <cellStyle name="Currency 9 30" xfId="9706" xr:uid="{00000000-0005-0000-0000-0000E9250000}"/>
    <cellStyle name="Currency 9 30 2" xfId="32754" xr:uid="{00000000-0005-0000-0000-0000E9250000}"/>
    <cellStyle name="Currency 9 31" xfId="9707" xr:uid="{00000000-0005-0000-0000-0000EA250000}"/>
    <cellStyle name="Currency 9 31 2" xfId="32755" xr:uid="{00000000-0005-0000-0000-0000EA250000}"/>
    <cellStyle name="Currency 9 32" xfId="9708" xr:uid="{00000000-0005-0000-0000-0000EB250000}"/>
    <cellStyle name="Currency 9 32 2" xfId="32756" xr:uid="{00000000-0005-0000-0000-0000EB250000}"/>
    <cellStyle name="Currency 9 33" xfId="9709" xr:uid="{00000000-0005-0000-0000-0000EC250000}"/>
    <cellStyle name="Currency 9 33 2" xfId="32757" xr:uid="{00000000-0005-0000-0000-0000EC250000}"/>
    <cellStyle name="Currency 9 34" xfId="9710" xr:uid="{00000000-0005-0000-0000-0000ED250000}"/>
    <cellStyle name="Currency 9 34 2" xfId="32758" xr:uid="{00000000-0005-0000-0000-0000ED250000}"/>
    <cellStyle name="Currency 9 35" xfId="9711" xr:uid="{00000000-0005-0000-0000-0000EE250000}"/>
    <cellStyle name="Currency 9 35 2" xfId="32759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2 2" xfId="32760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2 2" xfId="32761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2 2" xfId="32762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2 2" xfId="32763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0 2" xfId="32764" xr:uid="{00000000-0005-0000-0000-000000260000}"/>
    <cellStyle name="Currency 9 4 11" xfId="9730" xr:uid="{00000000-0005-0000-0000-000001260000}"/>
    <cellStyle name="Currency 9 4 11 2" xfId="32765" xr:uid="{00000000-0005-0000-0000-000001260000}"/>
    <cellStyle name="Currency 9 4 12" xfId="9731" xr:uid="{00000000-0005-0000-0000-000002260000}"/>
    <cellStyle name="Currency 9 4 12 2" xfId="32766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2 2" xfId="32767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2 2" xfId="32768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2 2" xfId="32769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2 2" xfId="32770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2 2" xfId="3277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2 2" xfId="32772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8 2" xfId="32773" xr:uid="{00000000-0005-0000-0000-00001D260000}"/>
    <cellStyle name="Currency 9 4 9" xfId="9759" xr:uid="{00000000-0005-0000-0000-00001E260000}"/>
    <cellStyle name="Currency 9 4 9 2" xfId="32774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2 2" xfId="32775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2 2" xfId="32776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2 2" xfId="32777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2 2" xfId="32778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2 2" xfId="32779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2 2" xfId="32780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2 2" xfId="32781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2 2" xfId="32782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2 2" xfId="3278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2 2" xfId="32784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0 2" xfId="32785" xr:uid="{00000000-0005-0000-0000-000048260000}"/>
    <cellStyle name="Currency 9 5 11" xfId="9802" xr:uid="{00000000-0005-0000-0000-000049260000}"/>
    <cellStyle name="Currency 9 5 11 2" xfId="32786" xr:uid="{00000000-0005-0000-0000-000049260000}"/>
    <cellStyle name="Currency 9 5 12" xfId="9803" xr:uid="{00000000-0005-0000-0000-00004A260000}"/>
    <cellStyle name="Currency 9 5 12 2" xfId="32787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2 2" xfId="32788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2 2" xfId="32789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2 2" xfId="32790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2 2" xfId="32791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2 2" xfId="32792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2 2" xfId="32793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8 2" xfId="32794" xr:uid="{00000000-0005-0000-0000-000065260000}"/>
    <cellStyle name="Currency 9 5 9" xfId="9831" xr:uid="{00000000-0005-0000-0000-000066260000}"/>
    <cellStyle name="Currency 9 5 9 2" xfId="32795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2 2" xfId="32796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2 2" xfId="3279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2 2" xfId="32798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2 2" xfId="32799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2 2" xfId="32800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2 2" xfId="32801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2 2" xfId="32802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2 2" xfId="32803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2 2" xfId="32804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2 2" xfId="32805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0 2" xfId="32806" xr:uid="{00000000-0005-0000-0000-000090260000}"/>
    <cellStyle name="Currency 9 6 11" xfId="9874" xr:uid="{00000000-0005-0000-0000-000091260000}"/>
    <cellStyle name="Currency 9 6 11 2" xfId="32807" xr:uid="{00000000-0005-0000-0000-000091260000}"/>
    <cellStyle name="Currency 9 6 12" xfId="9875" xr:uid="{00000000-0005-0000-0000-000092260000}"/>
    <cellStyle name="Currency 9 6 12 2" xfId="32808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2 2" xfId="3280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2 2" xfId="32810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2 2" xfId="32811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2 2" xfId="32812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2 2" xfId="32813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2 2" xfId="32814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8 2" xfId="32815" xr:uid="{00000000-0005-0000-0000-0000AD260000}"/>
    <cellStyle name="Currency 9 6 9" xfId="9903" xr:uid="{00000000-0005-0000-0000-0000AE260000}"/>
    <cellStyle name="Currency 9 6 9 2" xfId="32816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2 2" xfId="32817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2 2" xfId="32818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2 2" xfId="32819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2 2" xfId="32820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2 2" xfId="328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2 2" xfId="32822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2 2" xfId="32823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2 2" xfId="32824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2 2" xfId="32825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2 2" xfId="32826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0 2" xfId="32827" xr:uid="{00000000-0005-0000-0000-0000D8260000}"/>
    <cellStyle name="Currency 9 7 11" xfId="9946" xr:uid="{00000000-0005-0000-0000-0000D9260000}"/>
    <cellStyle name="Currency 9 7 11 2" xfId="32828" xr:uid="{00000000-0005-0000-0000-0000D9260000}"/>
    <cellStyle name="Currency 9 7 12" xfId="9947" xr:uid="{00000000-0005-0000-0000-0000DA260000}"/>
    <cellStyle name="Currency 9 7 12 2" xfId="32829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2 2" xfId="32830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2 2" xfId="32831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2 2" xfId="32832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2 2" xfId="3283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2 2" xfId="32834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2 2" xfId="32835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8 2" xfId="32836" xr:uid="{00000000-0005-0000-0000-0000F5260000}"/>
    <cellStyle name="Currency 9 7 9" xfId="9975" xr:uid="{00000000-0005-0000-0000-0000F6260000}"/>
    <cellStyle name="Currency 9 7 9 2" xfId="32837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2 2" xfId="32838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2 2" xfId="32839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2 2" xfId="32840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2 2" xfId="32841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2 2" xfId="32842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2 2" xfId="32843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2 2" xfId="32844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7 2" xfId="32845" xr:uid="{00000000-0005-0000-0000-000013270000}"/>
    <cellStyle name="Currency 9 78" xfId="10005" xr:uid="{00000000-0005-0000-0000-000014270000}"/>
    <cellStyle name="Currency 9 78 2" xfId="32846" xr:uid="{00000000-0005-0000-0000-000014270000}"/>
    <cellStyle name="Currency 9 79" xfId="10006" xr:uid="{00000000-0005-0000-0000-000015270000}"/>
    <cellStyle name="Currency 9 79 2" xfId="32847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0 2" xfId="32848" xr:uid="{00000000-0005-0000-0000-000017270000}"/>
    <cellStyle name="Currency 9 8 11" xfId="10009" xr:uid="{00000000-0005-0000-0000-000018270000}"/>
    <cellStyle name="Currency 9 8 11 2" xfId="32849" xr:uid="{00000000-0005-0000-0000-000018270000}"/>
    <cellStyle name="Currency 9 8 12" xfId="10010" xr:uid="{00000000-0005-0000-0000-000019270000}"/>
    <cellStyle name="Currency 9 8 12 2" xfId="3285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2 2" xfId="32851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2 2" xfId="32852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4 2" xfId="32853" xr:uid="{00000000-0005-0000-0000-000024270000}"/>
    <cellStyle name="Currency 9 8 5" xfId="10022" xr:uid="{00000000-0005-0000-0000-000025270000}"/>
    <cellStyle name="Currency 9 8 5 2" xfId="32854" xr:uid="{00000000-0005-0000-0000-000025270000}"/>
    <cellStyle name="Currency 9 8 6" xfId="10023" xr:uid="{00000000-0005-0000-0000-000026270000}"/>
    <cellStyle name="Currency 9 8 6 2" xfId="32855" xr:uid="{00000000-0005-0000-0000-000026270000}"/>
    <cellStyle name="Currency 9 8 7" xfId="10024" xr:uid="{00000000-0005-0000-0000-000027270000}"/>
    <cellStyle name="Currency 9 8 7 2" xfId="32856" xr:uid="{00000000-0005-0000-0000-000027270000}"/>
    <cellStyle name="Currency 9 8 8" xfId="10025" xr:uid="{00000000-0005-0000-0000-000028270000}"/>
    <cellStyle name="Currency 9 8 8 2" xfId="32857" xr:uid="{00000000-0005-0000-0000-000028270000}"/>
    <cellStyle name="Currency 9 8 9" xfId="10026" xr:uid="{00000000-0005-0000-0000-000029270000}"/>
    <cellStyle name="Currency 9 8 9 2" xfId="32858" xr:uid="{00000000-0005-0000-0000-000029270000}"/>
    <cellStyle name="Currency 9 80" xfId="10027" xr:uid="{00000000-0005-0000-0000-00002A270000}"/>
    <cellStyle name="Currency 9 80 2" xfId="32859" xr:uid="{00000000-0005-0000-0000-00002A270000}"/>
    <cellStyle name="Currency 9 81" xfId="10028" xr:uid="{00000000-0005-0000-0000-00002B270000}"/>
    <cellStyle name="Currency 9 81 2" xfId="32860" xr:uid="{00000000-0005-0000-0000-00002B270000}"/>
    <cellStyle name="Currency 9 82" xfId="10029" xr:uid="{00000000-0005-0000-0000-00002C270000}"/>
    <cellStyle name="Currency 9 82 2" xfId="32861" xr:uid="{00000000-0005-0000-0000-00002C270000}"/>
    <cellStyle name="Currency 9 83" xfId="10030" xr:uid="{00000000-0005-0000-0000-00002D270000}"/>
    <cellStyle name="Currency 9 83 2" xfId="32862" xr:uid="{00000000-0005-0000-0000-00002D270000}"/>
    <cellStyle name="Currency 9 84" xfId="10031" xr:uid="{00000000-0005-0000-0000-00002E270000}"/>
    <cellStyle name="Currency 9 84 2" xfId="32863" xr:uid="{00000000-0005-0000-0000-00002E270000}"/>
    <cellStyle name="Currency 9 85" xfId="10032" xr:uid="{00000000-0005-0000-0000-00002F270000}"/>
    <cellStyle name="Currency 9 85 2" xfId="32864" xr:uid="{00000000-0005-0000-0000-00002F270000}"/>
    <cellStyle name="Currency 9 86" xfId="10033" xr:uid="{00000000-0005-0000-0000-000030270000}"/>
    <cellStyle name="Currency 9 86 2" xfId="32865" xr:uid="{00000000-0005-0000-0000-000030270000}"/>
    <cellStyle name="Currency 9 87" xfId="10034" xr:uid="{00000000-0005-0000-0000-000031270000}"/>
    <cellStyle name="Currency 9 87 2" xfId="32866" xr:uid="{00000000-0005-0000-0000-000031270000}"/>
    <cellStyle name="Currency 9 88" xfId="10035" xr:uid="{00000000-0005-0000-0000-000032270000}"/>
    <cellStyle name="Currency 9 88 2" xfId="32867" xr:uid="{00000000-0005-0000-0000-000032270000}"/>
    <cellStyle name="Currency 9 89" xfId="10036" xr:uid="{00000000-0005-0000-0000-000033270000}"/>
    <cellStyle name="Currency 9 89 2" xfId="32868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0 2" xfId="32869" xr:uid="{00000000-0005-0000-0000-000035270000}"/>
    <cellStyle name="Currency 9 9 11" xfId="10039" xr:uid="{00000000-0005-0000-0000-000036270000}"/>
    <cellStyle name="Currency 9 9 11 2" xfId="32870" xr:uid="{00000000-0005-0000-0000-000036270000}"/>
    <cellStyle name="Currency 9 9 12" xfId="10040" xr:uid="{00000000-0005-0000-0000-000037270000}"/>
    <cellStyle name="Currency 9 9 12 2" xfId="32871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2 2" xfId="32872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2 2" xfId="32873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4 2" xfId="32874" xr:uid="{00000000-0005-0000-0000-000042270000}"/>
    <cellStyle name="Currency 9 9 5" xfId="10052" xr:uid="{00000000-0005-0000-0000-000043270000}"/>
    <cellStyle name="Currency 9 9 5 2" xfId="32875" xr:uid="{00000000-0005-0000-0000-000043270000}"/>
    <cellStyle name="Currency 9 9 6" xfId="10053" xr:uid="{00000000-0005-0000-0000-000044270000}"/>
    <cellStyle name="Currency 9 9 6 2" xfId="32876" xr:uid="{00000000-0005-0000-0000-000044270000}"/>
    <cellStyle name="Currency 9 9 7" xfId="10054" xr:uid="{00000000-0005-0000-0000-000045270000}"/>
    <cellStyle name="Currency 9 9 7 2" xfId="32877" xr:uid="{00000000-0005-0000-0000-000045270000}"/>
    <cellStyle name="Currency 9 9 8" xfId="10055" xr:uid="{00000000-0005-0000-0000-000046270000}"/>
    <cellStyle name="Currency 9 9 8 2" xfId="32878" xr:uid="{00000000-0005-0000-0000-000046270000}"/>
    <cellStyle name="Currency 9 9 9" xfId="10056" xr:uid="{00000000-0005-0000-0000-000047270000}"/>
    <cellStyle name="Currency 9 9 9 2" xfId="32879" xr:uid="{00000000-0005-0000-0000-000047270000}"/>
    <cellStyle name="Currency 9 90" xfId="10057" xr:uid="{00000000-0005-0000-0000-000048270000}"/>
    <cellStyle name="Currency 9 90 2" xfId="32880" xr:uid="{00000000-0005-0000-0000-000048270000}"/>
    <cellStyle name="Currency 9 91" xfId="32444" xr:uid="{00000000-0005-0000-0000-0000B324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E5AA8"/>
      <color rgb="FFB1D6E8"/>
      <color rgb="FFFC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'19-20 - Spend to date'!$Q$2:$R$2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'19-20 - Spend to date'!$Q$3:$R$3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Committed to date per constituency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BP23_24!$Y$1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E5AA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99419E-DC02-4509-9D38-24ED38A889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C11FEC-CAA2-4CCB-98D9-62BC307F53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B02A398-57A5-42E7-80CC-41BDE53967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2229B5-62C1-429F-90BA-C0CFD18F80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BP23_24!$Y$2:$Y$5</c:f>
              <c:numCache>
                <c:formatCode>0%</c:formatCode>
                <c:ptCount val="4"/>
                <c:pt idx="0">
                  <c:v>0.66246264361051665</c:v>
                </c:pt>
                <c:pt idx="1">
                  <c:v>0.34812987700948866</c:v>
                </c:pt>
                <c:pt idx="2">
                  <c:v>0.23646683145166678</c:v>
                </c:pt>
                <c:pt idx="3">
                  <c:v>0.11596749396002634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BP23_24!$R$2:$R$5</c15:f>
                <c15:dlblRangeCache>
                  <c:ptCount val="4"/>
                  <c:pt idx="0">
                    <c:v>£1,336,735</c:v>
                  </c:pt>
                  <c:pt idx="1">
                    <c:v>£430,455</c:v>
                  </c:pt>
                  <c:pt idx="2">
                    <c:v>£44,246</c:v>
                  </c:pt>
                  <c:pt idx="3">
                    <c:v>£7,920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5A2-4F15-978D-C59BE32B1BC4}"/>
            </c:ext>
          </c:extLst>
        </c:ser>
        <c:ser>
          <c:idx val="2"/>
          <c:order val="2"/>
          <c:tx>
            <c:strRef>
              <c:f>BP23_24!$Z$1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04C78F6-5946-4E26-8495-18FFF2A253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41A2B8-E72A-40DA-BAA1-C8D8FF51CBE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F39FE7-A853-4E75-A078-A46F66A8C3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C0D925-C1F0-4A9D-BEEE-767B56CD207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BP23_24!$Z$2:$Z$5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BP23_24!$S$2:$S$5</c15:f>
                <c15:dlblRangeCache>
                  <c:ptCount val="4"/>
                  <c:pt idx="0">
                    <c:v>£0</c:v>
                  </c:pt>
                  <c:pt idx="1">
                    <c:v>£0</c:v>
                  </c:pt>
                  <c:pt idx="2">
                    <c:v>£0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5A2-4F15-978D-C59BE32B1BC4}"/>
            </c:ext>
          </c:extLst>
        </c:ser>
        <c:ser>
          <c:idx val="3"/>
          <c:order val="3"/>
          <c:tx>
            <c:strRef>
              <c:f>BP23_24!$AA$1</c:f>
              <c:strCache>
                <c:ptCount val="1"/>
                <c:pt idx="0">
                  <c:v>Uncommitted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69FB0A7-0BF3-467E-9C82-B21DE7784C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8F226A-6159-46CB-B292-C9219BA9CE9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977525-7E67-411A-A444-C7BA486BFD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ACB1329-7A74-4BF0-89DF-D5ADE6420A3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BP23_24!$AA$2:$AA$5</c:f>
              <c:numCache>
                <c:formatCode>0%</c:formatCode>
                <c:ptCount val="4"/>
                <c:pt idx="0">
                  <c:v>0.33753735638948335</c:v>
                </c:pt>
                <c:pt idx="1">
                  <c:v>0.65187012299051139</c:v>
                </c:pt>
                <c:pt idx="2">
                  <c:v>0.76353316854833331</c:v>
                </c:pt>
                <c:pt idx="3">
                  <c:v>0.88403250603997363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BP23_24!$T$2:$T$5</c15:f>
                <c15:dlblRangeCache>
                  <c:ptCount val="4"/>
                  <c:pt idx="0">
                    <c:v>£681,092</c:v>
                  </c:pt>
                  <c:pt idx="1">
                    <c:v>£806,023</c:v>
                  </c:pt>
                  <c:pt idx="2">
                    <c:v>£142,867</c:v>
                  </c:pt>
                  <c:pt idx="3">
                    <c:v>£60,375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5A2-4F15-978D-C59BE32B1BC4}"/>
            </c:ext>
          </c:extLst>
        </c:ser>
        <c:ser>
          <c:idx val="4"/>
          <c:order val="4"/>
          <c:tx>
            <c:strRef>
              <c:f>BP23_24!$AB$1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1431FA-9E87-4B3F-BD46-E7ED329668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DB2-4F0E-BD3F-088AA4F479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348CF7-EFAF-4D35-B976-A03C3350291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DB2-4F0E-BD3F-088AA4F479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95552B-D017-4657-B834-353D23766B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DB2-4F0E-BD3F-088AA4F479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D54690-87B5-4267-9662-2A31E55AEBE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DB2-4F0E-BD3F-088AA4F47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BP23_24!$AB$2:$AB$5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BP23_24!$U$2:$U$5</c15:f>
                <c15:dlblRangeCache>
                  <c:ptCount val="4"/>
                  <c:pt idx="1">
                    <c:v>£0</c:v>
                  </c:pt>
                  <c:pt idx="2">
                    <c:v>£0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95A2-4F15-978D-C59BE32B1B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884679"/>
        <c:axId val="674047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BP23_24!$X$1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3E5AA8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BP23_24!$W$2:$W$5</c15:sqref>
                        </c15:formulaRef>
                      </c:ext>
                    </c:extLst>
                    <c:strCache>
                      <c:ptCount val="4"/>
                      <c:pt idx="0">
                        <c:v>Shipper</c:v>
                      </c:pt>
                      <c:pt idx="1">
                        <c:v>DN</c:v>
                      </c:pt>
                      <c:pt idx="2">
                        <c:v>IGT</c:v>
                      </c:pt>
                      <c:pt idx="3">
                        <c:v>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BP23_24!$X$2:$X$5</c15:sqref>
                        </c15:formulaRef>
                      </c:ext>
                    </c:extLst>
                    <c:numCache>
                      <c:formatCode>"£"#,##0</c:formatCode>
                      <c:ptCount val="4"/>
                      <c:pt idx="0">
                        <c:v>2017827.5</c:v>
                      </c:pt>
                      <c:pt idx="1">
                        <c:v>1236477.5</c:v>
                      </c:pt>
                      <c:pt idx="2">
                        <c:v>187112.5</c:v>
                      </c:pt>
                      <c:pt idx="3">
                        <c:v>68295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95A2-4F15-978D-C59BE32B1BC4}"/>
                  </c:ext>
                </c:extLst>
              </c15:ser>
            </c15:filteredBarSeries>
          </c:ext>
        </c:extLst>
      </c:barChart>
      <c:catAx>
        <c:axId val="175884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047208"/>
        <c:crosses val="autoZero"/>
        <c:auto val="1"/>
        <c:lblAlgn val="ctr"/>
        <c:lblOffset val="100"/>
        <c:noMultiLvlLbl val="0"/>
      </c:catAx>
      <c:valAx>
        <c:axId val="674047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4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'19-20 - Spend to date'!$T$2:$U$2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'19-20 - Spend to date'!$T$3:$U$3</c:f>
              <c:numCache>
                <c:formatCode>_-* #,##0_-;\-* #,##0_-;_-* "-"??_-;_-@_-</c:formatCode>
                <c:ptCount val="2"/>
                <c:pt idx="0">
                  <c:v>1539.1669999999999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Actual 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Final Cost view'!$Q$2:$R$2</c:f>
              <c:strCache>
                <c:ptCount val="2"/>
                <c:pt idx="0">
                  <c:v>Budget £k</c:v>
                </c:pt>
                <c:pt idx="1">
                  <c:v>Actual</c:v>
                </c:pt>
              </c:strCache>
            </c:strRef>
          </c:cat>
          <c:val>
            <c:numRef>
              <c:f>'19-20 Final Cost view'!$Q$3:$R$3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4C69-9505-8C295B7C2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not utilised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3C-4FAD-B535-7AC51D1E4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3C-4FAD-B535-7AC51D1E4C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Final Cost view'!$T$2:$U$2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'19-20 Final Cost view'!$T$3:$U$3</c:f>
              <c:numCache>
                <c:formatCode>_-* #,##0_-;\-* #,##0_-;_-* "-"??_-;_-@_-</c:formatCode>
                <c:ptCount val="2"/>
                <c:pt idx="0">
                  <c:v>1099.1596931529409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C-4FAD-B535-7AC51D1E4C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Year End Forecast'!$Q$2:$R$2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Year End Forecast'!$Q$3:$R$3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92A-809A-76310A219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C7-4186-9968-7BBE8C79F0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C7-4186-9968-7BBE8C79F0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Year End Forecast'!$T$2:$U$2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Year End Forecast'!$T$3:$U$3</c:f>
              <c:numCache>
                <c:formatCode>_-* #,##0_-;\-* #,##0_-;_-* "-"??_-;_-@_-</c:formatCode>
                <c:ptCount val="2"/>
                <c:pt idx="0">
                  <c:v>1034.3806813144072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7-4186-9968-7BBE8C79F0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DB-4C7D-A472-EDF862424154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3DB-4C7D-A472-EDF862424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Committed to date per constituency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BP24_25!$Y$1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E5AA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4327B69-D0D0-4592-BC54-C25CE22A87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AE477A-2DB2-4D6F-845C-1081E53B810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04EA57-4D98-47C0-A674-793BE2BA273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4DD997E-1AA3-44B6-B140-DDBBC5835F9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BP24_25!$Y$2:$Y$5</c:f>
              <c:numCache>
                <c:formatCode>0%</c:formatCode>
                <c:ptCount val="4"/>
                <c:pt idx="0">
                  <c:v>8.0120595616360729E-2</c:v>
                </c:pt>
                <c:pt idx="1">
                  <c:v>0.25702020394629255</c:v>
                </c:pt>
                <c:pt idx="2">
                  <c:v>6.12018478991323E-2</c:v>
                </c:pt>
                <c:pt idx="3">
                  <c:v>0.20386974988201981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BP24_25!$R$2:$R$5</c15:f>
                <c15:dlblRangeCache>
                  <c:ptCount val="4"/>
                  <c:pt idx="0">
                    <c:v>£158,354</c:v>
                  </c:pt>
                  <c:pt idx="1">
                    <c:v>£425,934</c:v>
                  </c:pt>
                  <c:pt idx="2">
                    <c:v>£20,673</c:v>
                  </c:pt>
                  <c:pt idx="3">
                    <c:v>£12,960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553-4114-BECE-11E3DB019EC8}"/>
            </c:ext>
          </c:extLst>
        </c:ser>
        <c:ser>
          <c:idx val="2"/>
          <c:order val="2"/>
          <c:tx>
            <c:strRef>
              <c:f>BP24_25!$Z$1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C14BAEA-A628-42E9-B0FE-5F71974A217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EFAB8D-D292-451F-AC68-02F8C242DD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B76DF0-0F3E-4BBC-8949-8DF1A3B77F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0272FBE-47AD-4FFC-8C62-7AF1F46B141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BP24_25!$Z$2:$Z$5</c:f>
              <c:numCache>
                <c:formatCode>0%</c:formatCode>
                <c:ptCount val="4"/>
                <c:pt idx="0">
                  <c:v>0.31321466879844567</c:v>
                </c:pt>
                <c:pt idx="1">
                  <c:v>0.36217694775709164</c:v>
                </c:pt>
                <c:pt idx="2">
                  <c:v>0.46404708264626732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BP24_25!$S$2:$S$5</c15:f>
                <c15:dlblRangeCache>
                  <c:ptCount val="4"/>
                  <c:pt idx="0">
                    <c:v>£619,050</c:v>
                  </c:pt>
                  <c:pt idx="1">
                    <c:v>£600,200</c:v>
                  </c:pt>
                  <c:pt idx="2">
                    <c:v>£156,750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E553-4114-BECE-11E3DB019EC8}"/>
            </c:ext>
          </c:extLst>
        </c:ser>
        <c:ser>
          <c:idx val="3"/>
          <c:order val="3"/>
          <c:tx>
            <c:strRef>
              <c:f>BP24_25!$AA$1</c:f>
              <c:strCache>
                <c:ptCount val="1"/>
                <c:pt idx="0">
                  <c:v>Uncommitted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835A12-214F-4991-87E8-12E5B3D7D1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915084-3AC3-449A-AA44-204C59980CB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39B412-6A62-4F42-B5E0-5EDF122234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9882F5-8857-416B-BBBC-8FAD1AE3228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BP24_25!$AA$2:$AA$5</c:f>
              <c:numCache>
                <c:formatCode>0%</c:formatCode>
                <c:ptCount val="4"/>
                <c:pt idx="0">
                  <c:v>0.60666473558519352</c:v>
                </c:pt>
                <c:pt idx="1">
                  <c:v>0.38080284829661581</c:v>
                </c:pt>
                <c:pt idx="2">
                  <c:v>0.47475106945460038</c:v>
                </c:pt>
                <c:pt idx="3">
                  <c:v>0.79613025011798022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BP24_25!$T$2:$T$5</c15:f>
                <c15:dlblRangeCache>
                  <c:ptCount val="4"/>
                  <c:pt idx="0">
                    <c:v>£1,199,036</c:v>
                  </c:pt>
                  <c:pt idx="1">
                    <c:v>£631,067</c:v>
                  </c:pt>
                  <c:pt idx="2">
                    <c:v>£160,366</c:v>
                  </c:pt>
                  <c:pt idx="3">
                    <c:v>£50,610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E553-4114-BECE-11E3DB019EC8}"/>
            </c:ext>
          </c:extLst>
        </c:ser>
        <c:ser>
          <c:idx val="4"/>
          <c:order val="4"/>
          <c:tx>
            <c:strRef>
              <c:f>BP24_25!$AB$1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D9DA65A-C5FE-43B5-BFAF-77B4CD95A9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34CD77-4A2E-4156-ABD1-E2B5797985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AFAADA-B5D4-4C17-81FA-DE7419E6DF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E64BFA5-7628-455E-B54A-096EB8179D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BP24_25!$AB$2:$AB$5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BP24_25!$U$2:$U$5</c15:f>
                <c15:dlblRangeCache>
                  <c:ptCount val="4"/>
                </c15:dlblRangeCache>
              </c15:datalabelsRange>
            </c:ext>
            <c:ext xmlns:c16="http://schemas.microsoft.com/office/drawing/2014/chart" uri="{C3380CC4-5D6E-409C-BE32-E72D297353CC}">
              <c16:uniqueId val="{00000013-E553-4114-BECE-11E3DB019E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884679"/>
        <c:axId val="674047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BP24_25!$X$1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3E5AA8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BP24_25!$W$2:$W$5</c15:sqref>
                        </c15:formulaRef>
                      </c:ext>
                    </c:extLst>
                    <c:strCache>
                      <c:ptCount val="4"/>
                      <c:pt idx="0">
                        <c:v>Shipper</c:v>
                      </c:pt>
                      <c:pt idx="1">
                        <c:v>DN</c:v>
                      </c:pt>
                      <c:pt idx="2">
                        <c:v>IGT</c:v>
                      </c:pt>
                      <c:pt idx="3">
                        <c:v>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BP24_25!$X$2:$X$5</c15:sqref>
                        </c15:formulaRef>
                      </c:ext>
                    </c:extLst>
                    <c:numCache>
                      <c:formatCode>"£"#,##0</c:formatCode>
                      <c:ptCount val="4"/>
                      <c:pt idx="0">
                        <c:v>1976440</c:v>
                      </c:pt>
                      <c:pt idx="1">
                        <c:v>1657201</c:v>
                      </c:pt>
                      <c:pt idx="2">
                        <c:v>337789</c:v>
                      </c:pt>
                      <c:pt idx="3">
                        <c:v>63570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E553-4114-BECE-11E3DB019EC8}"/>
                  </c:ext>
                </c:extLst>
              </c15:ser>
            </c15:filteredBarSeries>
          </c:ext>
        </c:extLst>
      </c:barChart>
      <c:catAx>
        <c:axId val="175884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047208"/>
        <c:crosses val="autoZero"/>
        <c:auto val="1"/>
        <c:lblAlgn val="ctr"/>
        <c:lblOffset val="100"/>
        <c:noMultiLvlLbl val="0"/>
      </c:catAx>
      <c:valAx>
        <c:axId val="674047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4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5C-4D1F-9348-736F06C511A0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35C-4D1F-9348-736F06C5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  <a:ext uri="{147F2762-F138-4A5C-976F-8EAC2B608ADB}">
              <a16:predDERef xmlns:a16="http://schemas.microsoft.com/office/drawing/2014/main" pre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705FA-D644-44B2-BB51-0F169334E8E7}"/>
            </a:ext>
            <a:ext uri="{147F2762-F138-4A5C-976F-8EAC2B608ADB}">
              <a16:predDERef xmlns:a16="http://schemas.microsoft.com/office/drawing/2014/main" pre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7AB9A-CDF7-4BA8-BB2F-4F40A7943558}"/>
            </a:ext>
            <a:ext uri="{147F2762-F138-4A5C-976F-8EAC2B608ADB}">
              <a16:predDERef xmlns:a16="http://schemas.microsoft.com/office/drawing/2014/main" pre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76416</xdr:colOff>
      <xdr:row>0</xdr:row>
      <xdr:rowOff>124417</xdr:rowOff>
    </xdr:from>
    <xdr:to>
      <xdr:col>39</xdr:col>
      <xdr:colOff>354094</xdr:colOff>
      <xdr:row>17</xdr:row>
      <xdr:rowOff>172203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C4413-3BE0-4148-B48A-A0B9D34A1896}"/>
            </a:ext>
            <a:ext uri="{147F2762-F138-4A5C-976F-8EAC2B608ADB}">
              <a16:predDERef xmlns:a16="http://schemas.microsoft.com/office/drawing/2014/main" pred="{6C8E5F2A-E117-4B88-8B08-9B42EFA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639535</xdr:colOff>
      <xdr:row>6</xdr:row>
      <xdr:rowOff>108857</xdr:rowOff>
    </xdr:from>
    <xdr:to>
      <xdr:col>26</xdr:col>
      <xdr:colOff>2160742</xdr:colOff>
      <xdr:row>25</xdr:row>
      <xdr:rowOff>152944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D65954B2-513E-4461-A0BB-0EBCDE8645A1}"/>
            </a:ext>
            <a:ext uri="{147F2762-F138-4A5C-976F-8EAC2B608ADB}">
              <a16:predDERef xmlns:a16="http://schemas.microsoft.com/office/drawing/2014/main" pred="{4EEB6BFD-EC0F-4777-AF79-D78AC53C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76416</xdr:colOff>
      <xdr:row>0</xdr:row>
      <xdr:rowOff>124417</xdr:rowOff>
    </xdr:from>
    <xdr:to>
      <xdr:col>39</xdr:col>
      <xdr:colOff>354094</xdr:colOff>
      <xdr:row>17</xdr:row>
      <xdr:rowOff>172203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793926-EB9B-4E14-A6F5-6D48CFA8776D}"/>
            </a:ext>
            <a:ext uri="{147F2762-F138-4A5C-976F-8EAC2B608ADB}">
              <a16:predDERef xmlns:a16="http://schemas.microsoft.com/office/drawing/2014/main" pred="{6C8E5F2A-E117-4B88-8B08-9B42EFA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639535</xdr:colOff>
      <xdr:row>6</xdr:row>
      <xdr:rowOff>108857</xdr:rowOff>
    </xdr:from>
    <xdr:to>
      <xdr:col>26</xdr:col>
      <xdr:colOff>2160742</xdr:colOff>
      <xdr:row>25</xdr:row>
      <xdr:rowOff>152944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4F286411-970E-4F3D-889F-9D8AAAA8A01E}"/>
            </a:ext>
            <a:ext uri="{147F2762-F138-4A5C-976F-8EAC2B608ADB}">
              <a16:predDERef xmlns:a16="http://schemas.microsoft.com/office/drawing/2014/main" pred="{4EEB6BFD-EC0F-4777-AF79-D78AC53C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achel Taggart" id="{DADC32CC-1759-46E8-979E-F352C778E453}" userId="S::rachel.taggart@xoserve.com::4f8aad94-55b7-4ba6-8498-7cad127c11e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9" dT="2024-05-30T09:17:31.08" personId="{DADC32CC-1759-46E8-979E-F352C778E453}" id="{25434773-A6FA-4B3B-9FC7-5F1C62D9783C}">
    <text>70-120K (ROM Costings)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L23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34.44140625" customWidth="1"/>
    <col min="2" max="2" width="40.5546875" customWidth="1"/>
    <col min="3" max="3" width="9.88671875" customWidth="1"/>
    <col min="4" max="4" width="17.109375" customWidth="1"/>
    <col min="7" max="7" width="10" customWidth="1"/>
    <col min="8" max="8" width="12.44140625" customWidth="1"/>
    <col min="9" max="9" width="10.5546875" bestFit="1" customWidth="1"/>
    <col min="10" max="10" width="9.5546875" bestFit="1" customWidth="1"/>
    <col min="11" max="11" width="10.5546875" bestFit="1" customWidth="1"/>
  </cols>
  <sheetData>
    <row r="1" spans="1:12">
      <c r="A1" s="6" t="s">
        <v>0</v>
      </c>
      <c r="B1" s="6" t="s">
        <v>1</v>
      </c>
      <c r="C1" s="6" t="s">
        <v>2</v>
      </c>
      <c r="D1" s="25" t="s">
        <v>3</v>
      </c>
      <c r="E1" s="7" t="s">
        <v>4</v>
      </c>
      <c r="F1" s="7" t="s">
        <v>5</v>
      </c>
      <c r="G1" s="7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2" ht="54" customHeight="1">
      <c r="A2" s="4" t="s">
        <v>11</v>
      </c>
      <c r="B2" s="4" t="s">
        <v>12</v>
      </c>
      <c r="C2" s="5">
        <v>82500</v>
      </c>
      <c r="D2" s="28">
        <v>0</v>
      </c>
      <c r="E2" s="28">
        <v>0</v>
      </c>
      <c r="F2" s="28">
        <v>0</v>
      </c>
      <c r="G2" s="28">
        <v>1</v>
      </c>
      <c r="H2" s="29">
        <f>$C2*D2</f>
        <v>0</v>
      </c>
      <c r="I2" s="29">
        <f t="shared" ref="I2:K2" si="0">$C2*E2</f>
        <v>0</v>
      </c>
      <c r="J2" s="29">
        <f t="shared" si="0"/>
        <v>0</v>
      </c>
      <c r="K2" s="29">
        <f t="shared" si="0"/>
        <v>82500</v>
      </c>
      <c r="L2" s="8"/>
    </row>
    <row r="3" spans="1:12" ht="54" customHeight="1">
      <c r="A3" s="4" t="s">
        <v>13</v>
      </c>
      <c r="B3" s="4" t="s">
        <v>14</v>
      </c>
      <c r="C3" s="5">
        <v>165000</v>
      </c>
      <c r="D3" s="28">
        <v>0</v>
      </c>
      <c r="E3" s="28">
        <v>0</v>
      </c>
      <c r="F3" s="28">
        <v>0</v>
      </c>
      <c r="G3" s="28">
        <v>1</v>
      </c>
      <c r="H3" s="29">
        <f t="shared" ref="H3:H21" si="1">$C3*D3</f>
        <v>0</v>
      </c>
      <c r="I3" s="29">
        <f t="shared" ref="I3:I21" si="2">$C3*E3</f>
        <v>0</v>
      </c>
      <c r="J3" s="29">
        <f t="shared" ref="J3:J21" si="3">$C3*F3</f>
        <v>0</v>
      </c>
      <c r="K3" s="29">
        <f t="shared" ref="K3:K21" si="4">$C3*G3</f>
        <v>165000</v>
      </c>
      <c r="L3" s="8"/>
    </row>
    <row r="4" spans="1:12" ht="63" customHeight="1">
      <c r="A4" s="4" t="s">
        <v>15</v>
      </c>
      <c r="B4" s="4" t="s">
        <v>16</v>
      </c>
      <c r="C4" s="5">
        <v>38500</v>
      </c>
      <c r="D4" s="28">
        <v>0</v>
      </c>
      <c r="E4" s="28">
        <v>0</v>
      </c>
      <c r="F4" s="28">
        <v>0</v>
      </c>
      <c r="G4" s="28">
        <v>1</v>
      </c>
      <c r="H4" s="29">
        <f t="shared" si="1"/>
        <v>0</v>
      </c>
      <c r="I4" s="29">
        <f t="shared" si="2"/>
        <v>0</v>
      </c>
      <c r="J4" s="29">
        <f t="shared" si="3"/>
        <v>0</v>
      </c>
      <c r="K4" s="29">
        <f t="shared" si="4"/>
        <v>38500</v>
      </c>
      <c r="L4" s="8"/>
    </row>
    <row r="5" spans="1:12" ht="54" customHeight="1">
      <c r="A5" s="4" t="s">
        <v>17</v>
      </c>
      <c r="B5" s="4" t="s">
        <v>18</v>
      </c>
      <c r="C5" s="5">
        <v>330000</v>
      </c>
      <c r="D5" s="28">
        <v>0</v>
      </c>
      <c r="E5" s="28">
        <v>0</v>
      </c>
      <c r="F5" s="28">
        <v>0</v>
      </c>
      <c r="G5" s="28">
        <v>1</v>
      </c>
      <c r="H5" s="29">
        <f t="shared" si="1"/>
        <v>0</v>
      </c>
      <c r="I5" s="29">
        <f t="shared" si="2"/>
        <v>0</v>
      </c>
      <c r="J5" s="29">
        <f t="shared" si="3"/>
        <v>0</v>
      </c>
      <c r="K5" s="29">
        <f t="shared" si="4"/>
        <v>330000</v>
      </c>
      <c r="L5" s="8"/>
    </row>
    <row r="6" spans="1:12" ht="54" customHeight="1">
      <c r="A6" s="4" t="s">
        <v>19</v>
      </c>
      <c r="B6" s="4" t="s">
        <v>20</v>
      </c>
      <c r="C6" s="5">
        <v>55000.000000000007</v>
      </c>
      <c r="D6" s="28">
        <v>0</v>
      </c>
      <c r="E6" s="28">
        <v>0</v>
      </c>
      <c r="F6" s="28">
        <v>0</v>
      </c>
      <c r="G6" s="28">
        <v>1</v>
      </c>
      <c r="H6" s="29">
        <f t="shared" si="1"/>
        <v>0</v>
      </c>
      <c r="I6" s="29">
        <f t="shared" si="2"/>
        <v>0</v>
      </c>
      <c r="J6" s="29">
        <f t="shared" si="3"/>
        <v>0</v>
      </c>
      <c r="K6" s="29">
        <f t="shared" si="4"/>
        <v>55000.000000000007</v>
      </c>
      <c r="L6" s="8"/>
    </row>
    <row r="7" spans="1:12" ht="54" customHeight="1">
      <c r="A7" s="4" t="s">
        <v>21</v>
      </c>
      <c r="B7" s="4" t="s">
        <v>22</v>
      </c>
      <c r="C7" s="5">
        <v>55000.000000000007</v>
      </c>
      <c r="D7" s="28">
        <v>0</v>
      </c>
      <c r="E7" s="28">
        <v>0</v>
      </c>
      <c r="F7" s="28">
        <v>0</v>
      </c>
      <c r="G7" s="28">
        <v>1</v>
      </c>
      <c r="H7" s="29">
        <f t="shared" si="1"/>
        <v>0</v>
      </c>
      <c r="I7" s="29">
        <f t="shared" si="2"/>
        <v>0</v>
      </c>
      <c r="J7" s="29">
        <f t="shared" si="3"/>
        <v>0</v>
      </c>
      <c r="K7" s="29">
        <f t="shared" si="4"/>
        <v>55000.000000000007</v>
      </c>
      <c r="L7" s="8"/>
    </row>
    <row r="8" spans="1:12" ht="54" customHeight="1">
      <c r="A8" s="4" t="s">
        <v>23</v>
      </c>
      <c r="B8" s="4" t="s">
        <v>24</v>
      </c>
      <c r="C8" s="5">
        <v>137500</v>
      </c>
      <c r="D8" s="28">
        <v>0</v>
      </c>
      <c r="E8" s="28">
        <v>0</v>
      </c>
      <c r="F8" s="28">
        <v>0</v>
      </c>
      <c r="G8" s="28">
        <v>1</v>
      </c>
      <c r="H8" s="29">
        <f t="shared" si="1"/>
        <v>0</v>
      </c>
      <c r="I8" s="29">
        <f t="shared" si="2"/>
        <v>0</v>
      </c>
      <c r="J8" s="29">
        <f t="shared" si="3"/>
        <v>0</v>
      </c>
      <c r="K8" s="29">
        <f t="shared" si="4"/>
        <v>137500</v>
      </c>
      <c r="L8" s="8"/>
    </row>
    <row r="9" spans="1:12" ht="54" customHeight="1">
      <c r="A9" s="4" t="s">
        <v>25</v>
      </c>
      <c r="B9" s="4" t="s">
        <v>24</v>
      </c>
      <c r="C9" s="5">
        <v>137500</v>
      </c>
      <c r="D9" s="28">
        <v>0</v>
      </c>
      <c r="E9" s="28">
        <v>0</v>
      </c>
      <c r="F9" s="28">
        <v>0</v>
      </c>
      <c r="G9" s="28">
        <v>1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29">
        <f t="shared" si="4"/>
        <v>137500</v>
      </c>
      <c r="L9" s="8"/>
    </row>
    <row r="10" spans="1:12" ht="54" customHeight="1">
      <c r="A10" s="4" t="s">
        <v>26</v>
      </c>
      <c r="B10" s="4" t="s">
        <v>24</v>
      </c>
      <c r="C10" s="5">
        <v>137500</v>
      </c>
      <c r="D10" s="28">
        <v>0</v>
      </c>
      <c r="E10" s="28">
        <v>0</v>
      </c>
      <c r="F10" s="28">
        <v>0</v>
      </c>
      <c r="G10" s="28">
        <v>1</v>
      </c>
      <c r="H10" s="29">
        <f t="shared" si="1"/>
        <v>0</v>
      </c>
      <c r="I10" s="29">
        <f t="shared" si="2"/>
        <v>0</v>
      </c>
      <c r="J10" s="29">
        <f t="shared" si="3"/>
        <v>0</v>
      </c>
      <c r="K10" s="29">
        <f t="shared" si="4"/>
        <v>137500</v>
      </c>
      <c r="L10" s="8"/>
    </row>
    <row r="11" spans="1:12" ht="54" customHeight="1">
      <c r="A11" s="4" t="s">
        <v>27</v>
      </c>
      <c r="B11" s="4" t="s">
        <v>24</v>
      </c>
      <c r="C11" s="5">
        <v>110000.00000000001</v>
      </c>
      <c r="D11" s="28">
        <v>0</v>
      </c>
      <c r="E11" s="28">
        <v>0</v>
      </c>
      <c r="F11" s="28">
        <v>0</v>
      </c>
      <c r="G11" s="28">
        <v>1</v>
      </c>
      <c r="H11" s="29">
        <f t="shared" si="1"/>
        <v>0</v>
      </c>
      <c r="I11" s="29">
        <f t="shared" si="2"/>
        <v>0</v>
      </c>
      <c r="J11" s="29">
        <f t="shared" si="3"/>
        <v>0</v>
      </c>
      <c r="K11" s="29">
        <f t="shared" si="4"/>
        <v>110000.00000000001</v>
      </c>
      <c r="L11" s="8"/>
    </row>
    <row r="12" spans="1:12" ht="54" customHeight="1">
      <c r="A12" s="4" t="s">
        <v>28</v>
      </c>
      <c r="B12" s="4" t="s">
        <v>29</v>
      </c>
      <c r="C12" s="5">
        <v>82500</v>
      </c>
      <c r="D12" s="28">
        <v>0</v>
      </c>
      <c r="E12" s="28">
        <v>0</v>
      </c>
      <c r="F12" s="28">
        <v>0</v>
      </c>
      <c r="G12" s="28">
        <v>1</v>
      </c>
      <c r="H12" s="29">
        <f t="shared" si="1"/>
        <v>0</v>
      </c>
      <c r="I12" s="29">
        <f t="shared" si="2"/>
        <v>0</v>
      </c>
      <c r="J12" s="29">
        <f t="shared" si="3"/>
        <v>0</v>
      </c>
      <c r="K12" s="29">
        <f t="shared" si="4"/>
        <v>82500</v>
      </c>
      <c r="L12" s="8"/>
    </row>
    <row r="13" spans="1:12" ht="54" customHeight="1">
      <c r="A13" s="4" t="s">
        <v>30</v>
      </c>
      <c r="B13" s="4" t="s">
        <v>29</v>
      </c>
      <c r="C13" s="5">
        <v>82500</v>
      </c>
      <c r="D13" s="28">
        <v>0</v>
      </c>
      <c r="E13" s="28">
        <v>0</v>
      </c>
      <c r="F13" s="28">
        <v>0</v>
      </c>
      <c r="G13" s="28">
        <v>1</v>
      </c>
      <c r="H13" s="29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82500</v>
      </c>
      <c r="L13" s="8"/>
    </row>
    <row r="14" spans="1:12" ht="54" customHeight="1">
      <c r="A14" s="4" t="s">
        <v>31</v>
      </c>
      <c r="B14" s="4" t="s">
        <v>32</v>
      </c>
      <c r="C14" s="5">
        <v>82500</v>
      </c>
      <c r="D14" s="28">
        <v>0</v>
      </c>
      <c r="E14" s="28">
        <v>0</v>
      </c>
      <c r="F14" s="28">
        <v>0</v>
      </c>
      <c r="G14" s="28">
        <v>1</v>
      </c>
      <c r="H14" s="29">
        <f t="shared" si="1"/>
        <v>0</v>
      </c>
      <c r="I14" s="29">
        <f t="shared" si="2"/>
        <v>0</v>
      </c>
      <c r="J14" s="29">
        <f t="shared" si="3"/>
        <v>0</v>
      </c>
      <c r="K14" s="29">
        <f t="shared" si="4"/>
        <v>82500</v>
      </c>
      <c r="L14" s="8"/>
    </row>
    <row r="15" spans="1:12" ht="54" customHeight="1">
      <c r="A15" s="4" t="s">
        <v>33</v>
      </c>
      <c r="B15" s="4" t="s">
        <v>34</v>
      </c>
      <c r="C15" s="5">
        <v>82500</v>
      </c>
      <c r="D15" s="28">
        <v>0</v>
      </c>
      <c r="E15" s="28">
        <v>0</v>
      </c>
      <c r="F15" s="28">
        <v>0</v>
      </c>
      <c r="G15" s="28">
        <v>1</v>
      </c>
      <c r="H15" s="29">
        <f t="shared" si="1"/>
        <v>0</v>
      </c>
      <c r="I15" s="29">
        <f t="shared" si="2"/>
        <v>0</v>
      </c>
      <c r="J15" s="29">
        <f t="shared" si="3"/>
        <v>0</v>
      </c>
      <c r="K15" s="29">
        <f t="shared" si="4"/>
        <v>82500</v>
      </c>
      <c r="L15" s="8"/>
    </row>
    <row r="16" spans="1:12" ht="54" customHeight="1">
      <c r="A16" s="4" t="s">
        <v>35</v>
      </c>
      <c r="B16" s="4" t="s">
        <v>36</v>
      </c>
      <c r="C16" s="5">
        <v>57000</v>
      </c>
      <c r="D16" s="28">
        <v>0</v>
      </c>
      <c r="E16" s="28">
        <v>1</v>
      </c>
      <c r="F16" s="28">
        <v>0</v>
      </c>
      <c r="G16" s="28"/>
      <c r="H16" s="29">
        <f t="shared" si="1"/>
        <v>0</v>
      </c>
      <c r="I16" s="29">
        <f t="shared" si="2"/>
        <v>57000</v>
      </c>
      <c r="J16" s="29">
        <f t="shared" si="3"/>
        <v>0</v>
      </c>
      <c r="K16" s="29">
        <f t="shared" si="4"/>
        <v>0</v>
      </c>
      <c r="L16" s="8"/>
    </row>
    <row r="17" spans="1:12" ht="54" customHeight="1">
      <c r="A17" s="4" t="s">
        <v>37</v>
      </c>
      <c r="B17" s="4" t="s">
        <v>38</v>
      </c>
      <c r="C17" s="5">
        <v>165000</v>
      </c>
      <c r="D17" s="28">
        <v>7.1192156448737123E-2</v>
      </c>
      <c r="E17" s="28">
        <v>0.51037325427920133</v>
      </c>
      <c r="F17" s="28">
        <v>1.4621010273530596E-2</v>
      </c>
      <c r="G17" s="28">
        <v>0.40381357899853104</v>
      </c>
      <c r="H17" s="29">
        <f t="shared" si="1"/>
        <v>11746.705814041625</v>
      </c>
      <c r="I17" s="29">
        <f t="shared" si="2"/>
        <v>84211.586956068219</v>
      </c>
      <c r="J17" s="29">
        <f t="shared" si="3"/>
        <v>2412.4666951325485</v>
      </c>
      <c r="K17" s="29">
        <f t="shared" si="4"/>
        <v>66629.240534757628</v>
      </c>
      <c r="L17" s="8"/>
    </row>
    <row r="18" spans="1:12" ht="54" customHeight="1">
      <c r="A18" s="4" t="s">
        <v>39</v>
      </c>
      <c r="B18" s="4" t="s">
        <v>40</v>
      </c>
      <c r="C18" s="5">
        <v>82500</v>
      </c>
      <c r="D18" s="28">
        <v>0</v>
      </c>
      <c r="E18" s="28">
        <v>0</v>
      </c>
      <c r="F18" s="28">
        <v>0</v>
      </c>
      <c r="G18" s="28">
        <v>1</v>
      </c>
      <c r="H18" s="29">
        <f t="shared" si="1"/>
        <v>0</v>
      </c>
      <c r="I18" s="29">
        <f t="shared" si="2"/>
        <v>0</v>
      </c>
      <c r="J18" s="29">
        <f t="shared" si="3"/>
        <v>0</v>
      </c>
      <c r="K18" s="29">
        <f t="shared" si="4"/>
        <v>82500</v>
      </c>
      <c r="L18" s="8"/>
    </row>
    <row r="19" spans="1:12" ht="54" customHeight="1">
      <c r="A19" s="4" t="s">
        <v>41</v>
      </c>
      <c r="B19" s="4" t="s">
        <v>42</v>
      </c>
      <c r="C19" s="5">
        <v>58000</v>
      </c>
      <c r="D19" s="28">
        <v>0</v>
      </c>
      <c r="E19" s="28">
        <v>1</v>
      </c>
      <c r="F19" s="28">
        <v>0</v>
      </c>
      <c r="G19" s="28">
        <v>0</v>
      </c>
      <c r="H19" s="29">
        <f t="shared" si="1"/>
        <v>0</v>
      </c>
      <c r="I19" s="29">
        <f t="shared" si="2"/>
        <v>58000</v>
      </c>
      <c r="J19" s="29">
        <f t="shared" si="3"/>
        <v>0</v>
      </c>
      <c r="K19" s="29">
        <f t="shared" si="4"/>
        <v>0</v>
      </c>
      <c r="L19" s="8"/>
    </row>
    <row r="20" spans="1:12" ht="54" customHeight="1">
      <c r="A20" s="4" t="s">
        <v>43</v>
      </c>
      <c r="B20" s="4" t="s">
        <v>44</v>
      </c>
      <c r="C20" s="5">
        <v>165000</v>
      </c>
      <c r="D20" s="28">
        <v>0</v>
      </c>
      <c r="E20" s="28">
        <v>0</v>
      </c>
      <c r="F20" s="28">
        <v>0</v>
      </c>
      <c r="G20" s="28">
        <v>1</v>
      </c>
      <c r="H20" s="29">
        <f t="shared" si="1"/>
        <v>0</v>
      </c>
      <c r="I20" s="29">
        <f t="shared" si="2"/>
        <v>0</v>
      </c>
      <c r="J20" s="29">
        <f t="shared" si="3"/>
        <v>0</v>
      </c>
      <c r="K20" s="29">
        <f t="shared" si="4"/>
        <v>165000</v>
      </c>
      <c r="L20" s="8"/>
    </row>
    <row r="21" spans="1:12">
      <c r="A21" s="4" t="s">
        <v>45</v>
      </c>
      <c r="B21" s="4"/>
      <c r="C21" s="5">
        <v>394000</v>
      </c>
      <c r="D21" s="28">
        <v>7.1192156448737123E-2</v>
      </c>
      <c r="E21" s="28">
        <v>0.51037325427920133</v>
      </c>
      <c r="F21" s="28">
        <v>1.4621010273530596E-2</v>
      </c>
      <c r="G21" s="28">
        <v>0.40381357899853104</v>
      </c>
      <c r="H21" s="29">
        <f t="shared" si="1"/>
        <v>28049.709640802426</v>
      </c>
      <c r="I21" s="29">
        <f t="shared" si="2"/>
        <v>201087.06218600532</v>
      </c>
      <c r="J21" s="29">
        <f t="shared" si="3"/>
        <v>5760.6780477710545</v>
      </c>
      <c r="K21" s="29">
        <f t="shared" si="4"/>
        <v>159102.55012542123</v>
      </c>
      <c r="L21" s="8"/>
    </row>
    <row r="22" spans="1:12" ht="6.75" customHeight="1"/>
    <row r="23" spans="1:12">
      <c r="A23" s="9" t="s">
        <v>46</v>
      </c>
      <c r="B23" s="10"/>
      <c r="C23" s="10"/>
      <c r="D23" s="10"/>
      <c r="E23" s="10"/>
      <c r="F23" s="10"/>
      <c r="G23" s="10"/>
      <c r="H23" s="11">
        <f>SUM(H2:H22)</f>
        <v>39796.415454844049</v>
      </c>
      <c r="I23" s="11">
        <f t="shared" ref="I23:K23" si="5">SUM(I2:I22)</f>
        <v>400298.64914207358</v>
      </c>
      <c r="J23" s="11">
        <f t="shared" si="5"/>
        <v>8173.1447429036034</v>
      </c>
      <c r="K23" s="1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0BD2-906D-4639-90A8-DDE063BD66DD}">
  <dimension ref="A1:J13"/>
  <sheetViews>
    <sheetView workbookViewId="0">
      <selection activeCell="B1" sqref="B1:F7"/>
    </sheetView>
  </sheetViews>
  <sheetFormatPr defaultRowHeight="14.4"/>
  <cols>
    <col min="1" max="1" width="36" customWidth="1"/>
    <col min="2" max="2" width="15.77734375" bestFit="1" customWidth="1"/>
    <col min="3" max="4" width="10.88671875" bestFit="1" customWidth="1"/>
    <col min="5" max="5" width="9.33203125" bestFit="1" customWidth="1"/>
    <col min="8" max="8" width="13.5546875" bestFit="1" customWidth="1"/>
    <col min="9" max="10" width="12.44140625" bestFit="1" customWidth="1"/>
  </cols>
  <sheetData>
    <row r="1" spans="1:10">
      <c r="A1" s="82" t="s">
        <v>107</v>
      </c>
      <c r="B1" s="102" t="s">
        <v>145</v>
      </c>
      <c r="C1" s="82" t="s">
        <v>60</v>
      </c>
      <c r="D1" s="82" t="s">
        <v>120</v>
      </c>
      <c r="E1" s="82" t="s">
        <v>9</v>
      </c>
      <c r="F1" s="82" t="s">
        <v>7</v>
      </c>
    </row>
    <row r="2" spans="1:10">
      <c r="A2" s="101" t="s">
        <v>191</v>
      </c>
      <c r="B2" s="188">
        <v>2650000</v>
      </c>
      <c r="C2" s="84">
        <f>B2*C10</f>
        <v>1529050</v>
      </c>
      <c r="D2" s="85">
        <f>B2*D10</f>
        <v>922199.99999999988</v>
      </c>
      <c r="E2" s="85">
        <f>B2*E10</f>
        <v>143100</v>
      </c>
      <c r="F2" s="85">
        <f>B2*F10</f>
        <v>55650</v>
      </c>
      <c r="H2" s="238"/>
      <c r="I2" s="238"/>
    </row>
    <row r="3" spans="1:10">
      <c r="A3" s="101" t="s">
        <v>213</v>
      </c>
      <c r="B3" s="188">
        <v>350000</v>
      </c>
      <c r="C3" s="84">
        <f>B3*C11</f>
        <v>206500</v>
      </c>
      <c r="D3" s="85">
        <f>B3*D11</f>
        <v>124250</v>
      </c>
      <c r="E3" s="85">
        <f>B3*E11</f>
        <v>19250</v>
      </c>
      <c r="F3" s="85">
        <f>B3*F11</f>
        <v>0</v>
      </c>
      <c r="H3" s="238"/>
      <c r="I3" s="238"/>
    </row>
    <row r="4" spans="1:10">
      <c r="A4" s="189" t="s">
        <v>214</v>
      </c>
      <c r="B4" s="190">
        <v>383000</v>
      </c>
      <c r="C4" s="191">
        <f>B4*C12</f>
        <v>191500</v>
      </c>
      <c r="D4" s="192">
        <f>B4*D12</f>
        <v>159711</v>
      </c>
      <c r="E4" s="192">
        <f>B4*E12</f>
        <v>31789</v>
      </c>
      <c r="F4" s="192">
        <f>B4*F12</f>
        <v>0</v>
      </c>
      <c r="H4" s="238"/>
      <c r="I4" s="238"/>
    </row>
    <row r="5" spans="1:10">
      <c r="A5" s="1" t="s">
        <v>197</v>
      </c>
      <c r="B5" s="188">
        <v>110000</v>
      </c>
      <c r="C5" s="73">
        <f>B5*C13</f>
        <v>49390</v>
      </c>
      <c r="D5" s="73">
        <f>B5*D13</f>
        <v>51040</v>
      </c>
      <c r="E5" s="73">
        <f>B5*E13</f>
        <v>1650</v>
      </c>
      <c r="F5" s="73">
        <f>B5*F13</f>
        <v>7919.9999999999991</v>
      </c>
      <c r="H5" s="238"/>
      <c r="I5" s="238"/>
    </row>
    <row r="6" spans="1:10">
      <c r="A6" s="1" t="s">
        <v>218</v>
      </c>
      <c r="B6" s="188">
        <v>542000</v>
      </c>
      <c r="C6" s="73">
        <v>0</v>
      </c>
      <c r="D6" s="73">
        <v>400000</v>
      </c>
      <c r="E6" s="73">
        <v>142000</v>
      </c>
      <c r="F6" s="73">
        <v>0</v>
      </c>
      <c r="H6" s="238"/>
      <c r="I6" s="238"/>
    </row>
    <row r="7" spans="1:10">
      <c r="A7" s="193" t="s">
        <v>96</v>
      </c>
      <c r="B7" s="103">
        <f>SUM(B2:B6)</f>
        <v>4035000</v>
      </c>
      <c r="C7" s="194">
        <f>SUM(C2:C6)</f>
        <v>1976440</v>
      </c>
      <c r="D7" s="194">
        <f t="shared" ref="D7:F7" si="0">SUM(D2:D6)</f>
        <v>1657201</v>
      </c>
      <c r="E7" s="194">
        <f t="shared" si="0"/>
        <v>337789</v>
      </c>
      <c r="F7" s="194">
        <f t="shared" si="0"/>
        <v>63570</v>
      </c>
      <c r="H7" s="238"/>
      <c r="I7" s="238"/>
    </row>
    <row r="8" spans="1:10">
      <c r="B8" s="68"/>
      <c r="H8" s="68"/>
    </row>
    <row r="9" spans="1:10">
      <c r="H9" s="68"/>
      <c r="J9" s="68"/>
    </row>
    <row r="10" spans="1:10">
      <c r="A10" s="101" t="s">
        <v>191</v>
      </c>
      <c r="B10" s="83"/>
      <c r="C10" s="86">
        <v>0.57699999999999996</v>
      </c>
      <c r="D10" s="86">
        <v>0.34799999999999998</v>
      </c>
      <c r="E10" s="86">
        <v>5.3999999999999999E-2</v>
      </c>
      <c r="F10" s="86">
        <v>2.1000000000000001E-2</v>
      </c>
    </row>
    <row r="11" spans="1:10">
      <c r="A11" s="101" t="s">
        <v>213</v>
      </c>
      <c r="B11" s="83"/>
      <c r="C11" s="86">
        <v>0.59</v>
      </c>
      <c r="D11" s="86">
        <v>0.35499999999999998</v>
      </c>
      <c r="E11" s="86">
        <v>5.5E-2</v>
      </c>
      <c r="F11" s="87">
        <v>0</v>
      </c>
    </row>
    <row r="12" spans="1:10">
      <c r="A12" s="101" t="s">
        <v>214</v>
      </c>
      <c r="B12" s="83"/>
      <c r="C12" s="86">
        <v>0.5</v>
      </c>
      <c r="D12" s="86">
        <v>0.41699999999999998</v>
      </c>
      <c r="E12" s="86">
        <v>8.3000000000000004E-2</v>
      </c>
      <c r="F12" s="87">
        <v>0</v>
      </c>
    </row>
    <row r="13" spans="1:10">
      <c r="A13" s="101" t="s">
        <v>197</v>
      </c>
      <c r="B13" s="83"/>
      <c r="C13" s="86">
        <v>0.44900000000000001</v>
      </c>
      <c r="D13" s="86">
        <v>0.46400000000000002</v>
      </c>
      <c r="E13" s="86">
        <v>1.4999999999999999E-2</v>
      </c>
      <c r="F13" s="86">
        <v>7.1999999999999995E-2</v>
      </c>
    </row>
  </sheetData>
  <mergeCells count="1">
    <mergeCell ref="H2: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A097E-8467-4DF9-A7DC-779CD2CEE2F4}">
  <dimension ref="A1:J12"/>
  <sheetViews>
    <sheetView workbookViewId="0">
      <selection activeCell="A8" sqref="A8:F9"/>
    </sheetView>
  </sheetViews>
  <sheetFormatPr defaultRowHeight="14.4"/>
  <cols>
    <col min="1" max="1" width="36" customWidth="1"/>
    <col min="2" max="2" width="12.44140625" bestFit="1" customWidth="1"/>
    <col min="3" max="4" width="10.88671875" bestFit="1" customWidth="1"/>
    <col min="5" max="5" width="9.33203125" bestFit="1" customWidth="1"/>
    <col min="8" max="8" width="13.5546875" bestFit="1" customWidth="1"/>
    <col min="9" max="10" width="12.44140625" bestFit="1" customWidth="1"/>
  </cols>
  <sheetData>
    <row r="1" spans="1:10">
      <c r="A1" s="82" t="s">
        <v>107</v>
      </c>
      <c r="B1" s="102" t="s">
        <v>145</v>
      </c>
      <c r="C1" s="82" t="s">
        <v>60</v>
      </c>
      <c r="D1" s="82" t="s">
        <v>120</v>
      </c>
      <c r="E1" s="82" t="s">
        <v>9</v>
      </c>
      <c r="F1" s="82" t="s">
        <v>7</v>
      </c>
    </row>
    <row r="2" spans="1:10">
      <c r="A2" s="101" t="s">
        <v>191</v>
      </c>
      <c r="B2" s="100">
        <v>2875000</v>
      </c>
      <c r="C2" s="84">
        <f>B2*C12</f>
        <v>1659737.5</v>
      </c>
      <c r="D2" s="85">
        <f>B2*D12</f>
        <v>999062.49999999988</v>
      </c>
      <c r="E2" s="85">
        <f>B2*E12</f>
        <v>155537.5</v>
      </c>
      <c r="F2" s="85">
        <f>B2*F12</f>
        <v>60375.000000000007</v>
      </c>
      <c r="H2" s="239"/>
      <c r="I2" s="239"/>
    </row>
    <row r="3" spans="1:10">
      <c r="A3" s="101" t="s">
        <v>146</v>
      </c>
      <c r="B3" s="100">
        <v>175000</v>
      </c>
      <c r="C3" s="84">
        <f>B3*C9</f>
        <v>102200</v>
      </c>
      <c r="D3" s="85">
        <f>B3*D9</f>
        <v>62125</v>
      </c>
      <c r="E3" s="85">
        <f>B3*E9</f>
        <v>10675</v>
      </c>
      <c r="F3" s="85">
        <f>B3*F9</f>
        <v>0</v>
      </c>
      <c r="H3" s="239"/>
      <c r="I3" s="239"/>
    </row>
    <row r="4" spans="1:10">
      <c r="A4" s="101" t="s">
        <v>197</v>
      </c>
      <c r="B4" s="100">
        <v>110000</v>
      </c>
      <c r="C4" s="84">
        <f>B4*C10</f>
        <v>49390</v>
      </c>
      <c r="D4" s="85">
        <f>B4*D10</f>
        <v>51040</v>
      </c>
      <c r="E4" s="85">
        <f>B4*E10</f>
        <v>1650</v>
      </c>
      <c r="F4" s="85">
        <f>B4*F10</f>
        <v>7919.9999999999991</v>
      </c>
      <c r="H4" s="239"/>
      <c r="I4" s="239"/>
    </row>
    <row r="5" spans="1:10">
      <c r="A5" s="101" t="s">
        <v>142</v>
      </c>
      <c r="B5" s="100">
        <v>350000</v>
      </c>
      <c r="C5" s="84">
        <f>B5*C11</f>
        <v>206500</v>
      </c>
      <c r="D5" s="85">
        <f>B5*D11</f>
        <v>124250</v>
      </c>
      <c r="E5" s="85">
        <f>B5*E11</f>
        <v>19250</v>
      </c>
      <c r="F5" s="85">
        <f>B5*F11</f>
        <v>0</v>
      </c>
      <c r="H5" s="239"/>
      <c r="I5" s="239"/>
    </row>
    <row r="6" spans="1:10">
      <c r="A6" s="83" t="s">
        <v>96</v>
      </c>
      <c r="B6" s="103">
        <f>SUM(B2:B5)</f>
        <v>3510000</v>
      </c>
      <c r="C6" s="85">
        <f>SUM(C2:C5)</f>
        <v>2017827.5</v>
      </c>
      <c r="D6" s="85">
        <f>SUM(D2:D5)</f>
        <v>1236477.5</v>
      </c>
      <c r="E6" s="85">
        <f>SUM(E2:E5)</f>
        <v>187112.5</v>
      </c>
      <c r="F6" s="85">
        <f>SUM(F2:F5)</f>
        <v>68295</v>
      </c>
      <c r="H6" s="239"/>
      <c r="I6" s="239"/>
    </row>
    <row r="7" spans="1:10">
      <c r="B7" s="68"/>
      <c r="H7" s="68"/>
    </row>
    <row r="8" spans="1:10">
      <c r="A8" s="82" t="s">
        <v>107</v>
      </c>
      <c r="B8" s="102" t="s">
        <v>145</v>
      </c>
      <c r="C8" s="82" t="s">
        <v>60</v>
      </c>
      <c r="D8" s="82" t="s">
        <v>120</v>
      </c>
      <c r="E8" s="82" t="s">
        <v>9</v>
      </c>
      <c r="F8" s="82" t="s">
        <v>7</v>
      </c>
      <c r="H8" s="68"/>
      <c r="J8" s="68"/>
    </row>
    <row r="9" spans="1:10">
      <c r="A9" s="83" t="s">
        <v>147</v>
      </c>
      <c r="B9" s="83"/>
      <c r="C9" s="86">
        <v>0.58399999999999996</v>
      </c>
      <c r="D9" s="86">
        <v>0.35499999999999998</v>
      </c>
      <c r="E9" s="86">
        <v>6.0999999999999999E-2</v>
      </c>
      <c r="F9" s="87">
        <v>0</v>
      </c>
    </row>
    <row r="10" spans="1:10">
      <c r="A10" s="101" t="s">
        <v>197</v>
      </c>
      <c r="B10" s="83"/>
      <c r="C10" s="86">
        <v>0.44900000000000001</v>
      </c>
      <c r="D10" s="86">
        <v>0.46400000000000002</v>
      </c>
      <c r="E10" s="86">
        <v>1.4999999999999999E-2</v>
      </c>
      <c r="F10" s="86">
        <v>7.1999999999999995E-2</v>
      </c>
    </row>
    <row r="11" spans="1:10">
      <c r="A11" s="83" t="s">
        <v>142</v>
      </c>
      <c r="B11" s="83"/>
      <c r="C11" s="86">
        <v>0.59</v>
      </c>
      <c r="D11" s="86">
        <v>0.35499999999999998</v>
      </c>
      <c r="E11" s="86">
        <v>5.5E-2</v>
      </c>
      <c r="F11" s="87">
        <v>0</v>
      </c>
    </row>
    <row r="12" spans="1:10">
      <c r="A12" s="83" t="s">
        <v>148</v>
      </c>
      <c r="B12" s="83"/>
      <c r="C12" s="86">
        <v>0.57730000000000004</v>
      </c>
      <c r="D12" s="86">
        <v>0.34749999999999998</v>
      </c>
      <c r="E12" s="86">
        <v>5.4100000000000002E-2</v>
      </c>
      <c r="F12" s="86">
        <v>2.1000000000000001E-2</v>
      </c>
    </row>
  </sheetData>
  <mergeCells count="1">
    <mergeCell ref="H2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3B3E-2C5E-4AEA-B65E-447585513A18}">
  <sheetPr codeName="Sheet3"/>
  <dimension ref="C4:D7"/>
  <sheetViews>
    <sheetView workbookViewId="0">
      <selection activeCell="H18" sqref="H18"/>
    </sheetView>
  </sheetViews>
  <sheetFormatPr defaultRowHeight="14.4"/>
  <cols>
    <col min="3" max="3" width="24.109375" bestFit="1" customWidth="1"/>
    <col min="4" max="4" width="12.5546875" bestFit="1" customWidth="1"/>
  </cols>
  <sheetData>
    <row r="4" spans="3:4">
      <c r="D4" t="s">
        <v>47</v>
      </c>
    </row>
    <row r="5" spans="3:4">
      <c r="C5" s="52" t="s">
        <v>48</v>
      </c>
      <c r="D5" s="53">
        <f>Sheet1!K2</f>
        <v>51165.89</v>
      </c>
    </row>
    <row r="6" spans="3:4">
      <c r="C6" t="s">
        <v>49</v>
      </c>
      <c r="D6" s="53">
        <f>Sheet1!K4</f>
        <v>50000</v>
      </c>
    </row>
    <row r="7" spans="3:4">
      <c r="C7" t="s">
        <v>50</v>
      </c>
      <c r="D7" s="53">
        <f>Sheet1!K3</f>
        <v>40448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DE3D-5B07-47E7-A7F7-44868B7376D1}">
  <sheetPr codeName="Sheet4"/>
  <dimension ref="A1:M5"/>
  <sheetViews>
    <sheetView workbookViewId="0">
      <selection activeCell="A2" sqref="A2"/>
    </sheetView>
  </sheetViews>
  <sheetFormatPr defaultRowHeight="14.4"/>
  <cols>
    <col min="1" max="1" width="44.5546875" customWidth="1"/>
    <col min="2" max="2" width="14.88671875" customWidth="1"/>
    <col min="5" max="5" width="10.109375" bestFit="1" customWidth="1"/>
    <col min="12" max="12" width="16.109375" bestFit="1" customWidth="1"/>
    <col min="13" max="13" width="11.44140625" bestFit="1" customWidth="1"/>
  </cols>
  <sheetData>
    <row r="1" spans="1:13">
      <c r="A1" s="30" t="s">
        <v>0</v>
      </c>
      <c r="B1" s="31" t="s">
        <v>1</v>
      </c>
      <c r="C1" s="30" t="s">
        <v>2</v>
      </c>
      <c r="D1" s="30" t="s">
        <v>51</v>
      </c>
      <c r="E1" s="35" t="s">
        <v>52</v>
      </c>
      <c r="F1" s="30" t="s">
        <v>53</v>
      </c>
      <c r="G1" s="30" t="s">
        <v>4</v>
      </c>
      <c r="H1" s="30" t="s">
        <v>3</v>
      </c>
      <c r="I1" s="30" t="s">
        <v>5</v>
      </c>
      <c r="J1" s="30" t="s">
        <v>10</v>
      </c>
      <c r="K1" s="30" t="s">
        <v>8</v>
      </c>
    </row>
    <row r="2" spans="1:13" ht="59.4" customHeight="1">
      <c r="A2" s="14" t="s">
        <v>31</v>
      </c>
      <c r="B2" s="14" t="s">
        <v>32</v>
      </c>
      <c r="C2" s="15">
        <v>82500</v>
      </c>
      <c r="D2" s="16" t="s">
        <v>54</v>
      </c>
      <c r="E2" s="23">
        <v>76367</v>
      </c>
      <c r="F2" s="32">
        <v>0.33</v>
      </c>
      <c r="G2" s="32">
        <v>0.67</v>
      </c>
      <c r="H2" s="33"/>
      <c r="I2" s="33"/>
      <c r="J2" s="34">
        <v>25201.11</v>
      </c>
      <c r="K2" s="34">
        <v>51165.89</v>
      </c>
      <c r="M2" t="s">
        <v>55</v>
      </c>
    </row>
    <row r="3" spans="1:13">
      <c r="A3" s="13" t="s">
        <v>56</v>
      </c>
      <c r="B3" s="13"/>
      <c r="C3" s="12"/>
      <c r="D3" s="16"/>
      <c r="E3" s="23">
        <v>80896</v>
      </c>
      <c r="F3" s="32">
        <v>0.5</v>
      </c>
      <c r="G3" s="32">
        <v>0.5</v>
      </c>
      <c r="H3" s="33"/>
      <c r="I3" s="33"/>
      <c r="J3" s="34">
        <v>40448</v>
      </c>
      <c r="K3" s="34">
        <v>40448</v>
      </c>
      <c r="L3" t="s">
        <v>57</v>
      </c>
      <c r="M3" s="51">
        <f>K2+K3+K4</f>
        <v>141613.89000000001</v>
      </c>
    </row>
    <row r="4" spans="1:13">
      <c r="A4" s="13" t="s">
        <v>58</v>
      </c>
      <c r="B4" s="13"/>
      <c r="C4" s="12"/>
      <c r="D4" s="16"/>
      <c r="E4" s="23">
        <v>50000</v>
      </c>
      <c r="F4" s="32"/>
      <c r="G4" s="32">
        <v>1</v>
      </c>
      <c r="H4" s="33"/>
      <c r="I4" s="33"/>
      <c r="J4" s="34">
        <v>0</v>
      </c>
      <c r="K4" s="34">
        <v>50000</v>
      </c>
      <c r="L4" s="52">
        <v>43983</v>
      </c>
      <c r="M4" s="53">
        <f>247893</f>
        <v>247893</v>
      </c>
    </row>
    <row r="5" spans="1:13">
      <c r="F5" t="s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/>
  </sheetPr>
  <dimension ref="A1:X52"/>
  <sheetViews>
    <sheetView showGridLines="0" topLeftCell="A28" zoomScale="90" zoomScaleNormal="90" workbookViewId="0">
      <selection activeCell="G3" sqref="G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14.44140625" bestFit="1" customWidth="1"/>
    <col min="15" max="15" width="11.5546875" bestFit="1" customWidth="1"/>
    <col min="16" max="16" width="10.5546875" bestFit="1" customWidth="1"/>
    <col min="17" max="17" width="12.44140625" bestFit="1" customWidth="1"/>
    <col min="18" max="18" width="8" bestFit="1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SUM(K18:K51)</f>
        <v>171053.49</v>
      </c>
      <c r="D3" s="48">
        <f>SUM(M18:M51)</f>
        <v>10299.9</v>
      </c>
      <c r="E3" s="48">
        <f>SUM(J18:J51)</f>
        <v>731583.61</v>
      </c>
      <c r="N3" s="43"/>
      <c r="O3" s="43"/>
      <c r="P3" s="45"/>
      <c r="Q3" s="40">
        <v>2500</v>
      </c>
      <c r="R3" s="40">
        <f>SUM(E18:E51)/1000</f>
        <v>960.83299999999997</v>
      </c>
      <c r="S3" s="46"/>
      <c r="T3" s="47">
        <f>Q3-R3</f>
        <v>1539.1669999999999</v>
      </c>
      <c r="U3" s="47">
        <f>R3</f>
        <v>960.83299999999997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40"/>
      <c r="R4" s="40"/>
      <c r="S4" s="46"/>
      <c r="T4" s="47"/>
      <c r="U4" s="47"/>
      <c r="V4" s="44"/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40"/>
      <c r="R5" s="40"/>
      <c r="S5" s="46"/>
      <c r="T5" s="47"/>
      <c r="U5" s="47"/>
      <c r="V5" s="44"/>
      <c r="W5" s="43"/>
      <c r="X5" s="43"/>
    </row>
    <row r="6" spans="1:24">
      <c r="B6" s="38"/>
      <c r="C6" s="38"/>
      <c r="D6" s="38"/>
      <c r="E6" s="38"/>
      <c r="N6" s="43"/>
      <c r="O6" s="43"/>
      <c r="P6" s="45"/>
      <c r="Q6" s="40"/>
      <c r="R6" s="40"/>
      <c r="S6" s="46"/>
      <c r="T6" s="47"/>
      <c r="U6" s="47"/>
      <c r="V6" s="44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40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44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18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J36" si="2">$E19*F19</f>
        <v>0</v>
      </c>
      <c r="K19" s="34">
        <f t="shared" ref="K19:K48" si="3">$E19*G19</f>
        <v>0</v>
      </c>
      <c r="L19" s="34">
        <f t="shared" ref="L19:L48" si="4">$E19*H19</f>
        <v>0</v>
      </c>
      <c r="M19" s="34">
        <f t="shared" ref="M19:M48" si="5">$E19*I19</f>
        <v>0</v>
      </c>
    </row>
    <row r="20" spans="1:24" ht="62.25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f>23948+948</f>
        <v>24896</v>
      </c>
      <c r="F20" s="33"/>
      <c r="G20" s="33"/>
      <c r="H20" s="33"/>
      <c r="I20" s="33"/>
      <c r="J20" s="34">
        <f t="shared" si="2"/>
        <v>0</v>
      </c>
      <c r="K20" s="34">
        <f t="shared" si="3"/>
        <v>0</v>
      </c>
      <c r="L20" s="34">
        <f t="shared" si="4"/>
        <v>0</v>
      </c>
      <c r="M20" s="34">
        <f t="shared" si="5"/>
        <v>0</v>
      </c>
    </row>
    <row r="21" spans="1:24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f>409375-137421</f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3"/>
        <v>0</v>
      </c>
      <c r="L21" s="34">
        <f t="shared" si="4"/>
        <v>0</v>
      </c>
      <c r="M21" s="34">
        <f t="shared" si="5"/>
        <v>0</v>
      </c>
    </row>
    <row r="22" spans="1:24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3"/>
        <v>0</v>
      </c>
      <c r="L22" s="34">
        <f t="shared" si="4"/>
        <v>0</v>
      </c>
      <c r="M22" s="34">
        <f t="shared" si="5"/>
        <v>0</v>
      </c>
    </row>
    <row r="23" spans="1:24" ht="62.25" customHeight="1">
      <c r="A23" s="14" t="s">
        <v>23</v>
      </c>
      <c r="B23" s="14" t="s">
        <v>24</v>
      </c>
      <c r="C23" s="15">
        <v>137500</v>
      </c>
      <c r="D23" s="16">
        <v>43983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3"/>
        <v>4668.3</v>
      </c>
      <c r="L23" s="34">
        <f t="shared" si="4"/>
        <v>0</v>
      </c>
      <c r="M23" s="34">
        <f t="shared" si="5"/>
        <v>518.70000000000005</v>
      </c>
    </row>
    <row r="24" spans="1:24" ht="62.25" customHeight="1">
      <c r="A24" s="14" t="s">
        <v>25</v>
      </c>
      <c r="B24" s="14" t="s">
        <v>24</v>
      </c>
      <c r="C24" s="15">
        <v>137500</v>
      </c>
      <c r="D24" s="16">
        <v>43983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3"/>
        <v>4890.6000000000004</v>
      </c>
      <c r="L24" s="34">
        <f t="shared" si="4"/>
        <v>0</v>
      </c>
      <c r="M24" s="34">
        <f t="shared" si="5"/>
        <v>543.4</v>
      </c>
    </row>
    <row r="25" spans="1:24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3"/>
        <v>0</v>
      </c>
      <c r="L25" s="34">
        <f t="shared" si="4"/>
        <v>0</v>
      </c>
      <c r="M25" s="34">
        <f t="shared" si="5"/>
        <v>0</v>
      </c>
    </row>
    <row r="26" spans="1:24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3"/>
        <v>0</v>
      </c>
      <c r="L26" s="34">
        <f t="shared" si="4"/>
        <v>0</v>
      </c>
      <c r="M26" s="34">
        <f t="shared" si="5"/>
        <v>0</v>
      </c>
    </row>
    <row r="27" spans="1:24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3"/>
      <c r="G27" s="33"/>
      <c r="H27" s="33"/>
      <c r="I27" s="33"/>
      <c r="J27" s="34">
        <f t="shared" si="2"/>
        <v>0</v>
      </c>
      <c r="K27" s="34">
        <f t="shared" si="3"/>
        <v>0</v>
      </c>
      <c r="L27" s="34">
        <f t="shared" si="4"/>
        <v>0</v>
      </c>
      <c r="M27" s="34">
        <f t="shared" si="5"/>
        <v>0</v>
      </c>
    </row>
    <row r="28" spans="1:24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3"/>
        <v>0</v>
      </c>
      <c r="L28" s="34">
        <f t="shared" si="4"/>
        <v>0</v>
      </c>
      <c r="M28" s="34">
        <f t="shared" si="5"/>
        <v>0</v>
      </c>
    </row>
    <row r="29" spans="1:24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3"/>
        <v>51165.89</v>
      </c>
      <c r="L29" s="34">
        <f t="shared" si="4"/>
        <v>0</v>
      </c>
      <c r="M29" s="34">
        <f t="shared" si="5"/>
        <v>0</v>
      </c>
    </row>
    <row r="30" spans="1:24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3"/>
        <v>0</v>
      </c>
      <c r="L30" s="34">
        <f t="shared" si="4"/>
        <v>0</v>
      </c>
      <c r="M30" s="34">
        <f t="shared" si="5"/>
        <v>0</v>
      </c>
    </row>
    <row r="31" spans="1:24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3"/>
        <v>0</v>
      </c>
      <c r="L31" s="34">
        <f t="shared" si="4"/>
        <v>0</v>
      </c>
      <c r="M31" s="34">
        <f t="shared" si="5"/>
        <v>0</v>
      </c>
    </row>
    <row r="32" spans="1:24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3"/>
        <v>0</v>
      </c>
      <c r="L32" s="34">
        <f t="shared" si="4"/>
        <v>0</v>
      </c>
      <c r="M32" s="34">
        <f t="shared" si="5"/>
        <v>0</v>
      </c>
    </row>
    <row r="33" spans="1:13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3"/>
        <v>0</v>
      </c>
      <c r="L33" s="34">
        <f t="shared" si="4"/>
        <v>0</v>
      </c>
      <c r="M33" s="34">
        <f t="shared" si="5"/>
        <v>0</v>
      </c>
    </row>
    <row r="34" spans="1:13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3"/>
        <v>0</v>
      </c>
      <c r="L34" s="34">
        <f t="shared" si="4"/>
        <v>0</v>
      </c>
      <c r="M34" s="34">
        <f t="shared" si="5"/>
        <v>0</v>
      </c>
    </row>
    <row r="35" spans="1:13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3"/>
        <v>0</v>
      </c>
      <c r="L35" s="34">
        <f t="shared" si="4"/>
        <v>0</v>
      </c>
      <c r="M35" s="34">
        <f t="shared" si="5"/>
        <v>0</v>
      </c>
    </row>
    <row r="36" spans="1:13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3"/>
        <v>0</v>
      </c>
      <c r="L36" s="34">
        <f t="shared" si="4"/>
        <v>0</v>
      </c>
      <c r="M36" s="34">
        <f t="shared" si="5"/>
        <v>0</v>
      </c>
    </row>
    <row r="37" spans="1:13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si="3"/>
        <v>0</v>
      </c>
      <c r="L37" s="34">
        <f t="shared" si="4"/>
        <v>0</v>
      </c>
      <c r="M37" s="34">
        <f t="shared" si="5"/>
        <v>0</v>
      </c>
    </row>
    <row r="38" spans="1:13" ht="62.25" customHeight="1">
      <c r="A38" s="13" t="s">
        <v>79</v>
      </c>
      <c r="B38" s="13" t="s">
        <v>80</v>
      </c>
      <c r="C38" s="41"/>
      <c r="D38" s="16">
        <v>43983</v>
      </c>
      <c r="E38" s="23">
        <v>5434</v>
      </c>
      <c r="F38" s="32">
        <v>1</v>
      </c>
      <c r="G38" s="33"/>
      <c r="H38" s="33"/>
      <c r="I38" s="33"/>
      <c r="J38" s="34">
        <f>$E38*F38</f>
        <v>5434</v>
      </c>
      <c r="K38" s="34">
        <f t="shared" si="3"/>
        <v>0</v>
      </c>
      <c r="L38" s="34">
        <f t="shared" si="4"/>
        <v>0</v>
      </c>
      <c r="M38" s="34">
        <f t="shared" si="5"/>
        <v>0</v>
      </c>
    </row>
    <row r="39" spans="1:13" ht="62.25" customHeight="1">
      <c r="A39" s="13" t="s">
        <v>81</v>
      </c>
      <c r="B39" s="13" t="s">
        <v>80</v>
      </c>
      <c r="C39" s="41"/>
      <c r="D39" s="16">
        <v>43983</v>
      </c>
      <c r="E39" s="23">
        <v>9139</v>
      </c>
      <c r="F39" s="32">
        <v>0.5</v>
      </c>
      <c r="G39" s="32">
        <v>0.5</v>
      </c>
      <c r="H39" s="33"/>
      <c r="I39" s="33"/>
      <c r="J39" s="34">
        <f t="shared" ref="J39:J48" si="6">$E39*F39</f>
        <v>4569.5</v>
      </c>
      <c r="K39" s="34">
        <f t="shared" si="3"/>
        <v>4569.5</v>
      </c>
      <c r="L39" s="34">
        <f t="shared" si="4"/>
        <v>0</v>
      </c>
      <c r="M39" s="34">
        <f t="shared" si="5"/>
        <v>0</v>
      </c>
    </row>
    <row r="40" spans="1:13" ht="62.25" customHeight="1">
      <c r="A40" s="13" t="s">
        <v>82</v>
      </c>
      <c r="B40" s="13" t="s">
        <v>83</v>
      </c>
      <c r="C40" s="41"/>
      <c r="D40" s="16"/>
      <c r="E40" s="23"/>
      <c r="F40" s="32"/>
      <c r="G40" s="33"/>
      <c r="H40" s="33"/>
      <c r="I40" s="33"/>
      <c r="J40" s="34">
        <f t="shared" si="6"/>
        <v>0</v>
      </c>
      <c r="K40" s="34">
        <f t="shared" si="3"/>
        <v>0</v>
      </c>
      <c r="L40" s="34">
        <f t="shared" si="4"/>
        <v>0</v>
      </c>
      <c r="M40" s="34">
        <f t="shared" si="5"/>
        <v>0</v>
      </c>
    </row>
    <row r="41" spans="1:13" ht="62.25" customHeight="1">
      <c r="A41" s="13" t="s">
        <v>84</v>
      </c>
      <c r="B41" s="13" t="s">
        <v>80</v>
      </c>
      <c r="C41" s="41"/>
      <c r="D41" s="16">
        <v>43983</v>
      </c>
      <c r="E41" s="23">
        <v>5928</v>
      </c>
      <c r="F41" s="32">
        <v>1</v>
      </c>
      <c r="G41" s="33"/>
      <c r="H41" s="33"/>
      <c r="I41" s="33"/>
      <c r="J41" s="34">
        <f t="shared" si="6"/>
        <v>5928</v>
      </c>
      <c r="K41" s="34">
        <f t="shared" si="3"/>
        <v>0</v>
      </c>
      <c r="L41" s="34">
        <f t="shared" si="4"/>
        <v>0</v>
      </c>
      <c r="M41" s="34">
        <f t="shared" si="5"/>
        <v>0</v>
      </c>
    </row>
    <row r="42" spans="1:13" ht="57.6">
      <c r="A42" s="13" t="s">
        <v>85</v>
      </c>
      <c r="B42" s="13" t="s">
        <v>80</v>
      </c>
      <c r="C42" s="41"/>
      <c r="D42" s="16">
        <v>43983</v>
      </c>
      <c r="E42" s="23">
        <v>8151</v>
      </c>
      <c r="F42" s="32"/>
      <c r="G42" s="33"/>
      <c r="H42" s="33"/>
      <c r="I42" s="32">
        <v>1</v>
      </c>
      <c r="J42" s="34">
        <f t="shared" si="6"/>
        <v>0</v>
      </c>
      <c r="K42" s="34">
        <f t="shared" si="3"/>
        <v>0</v>
      </c>
      <c r="L42" s="34">
        <f t="shared" si="4"/>
        <v>0</v>
      </c>
      <c r="M42" s="34">
        <f t="shared" si="5"/>
        <v>8151</v>
      </c>
    </row>
    <row r="43" spans="1:13" ht="62.25" customHeight="1">
      <c r="A43" s="13" t="s">
        <v>86</v>
      </c>
      <c r="B43" s="13" t="s">
        <v>80</v>
      </c>
      <c r="C43" s="41"/>
      <c r="D43" s="16">
        <v>43983</v>
      </c>
      <c r="E43" s="23">
        <v>8892</v>
      </c>
      <c r="F43" s="32">
        <v>1</v>
      </c>
      <c r="G43" s="33"/>
      <c r="H43" s="33"/>
      <c r="I43" s="33"/>
      <c r="J43" s="34">
        <f t="shared" si="6"/>
        <v>8892</v>
      </c>
      <c r="K43" s="34">
        <f t="shared" si="3"/>
        <v>0</v>
      </c>
      <c r="L43" s="34">
        <f t="shared" si="4"/>
        <v>0</v>
      </c>
      <c r="M43" s="34">
        <f t="shared" si="5"/>
        <v>0</v>
      </c>
    </row>
    <row r="44" spans="1:13" ht="62.25" customHeight="1">
      <c r="A44" s="13" t="s">
        <v>87</v>
      </c>
      <c r="B44" s="13" t="s">
        <v>80</v>
      </c>
      <c r="C44" s="41"/>
      <c r="D44" s="16">
        <v>43983</v>
      </c>
      <c r="E44" s="23">
        <v>9880</v>
      </c>
      <c r="F44" s="32"/>
      <c r="G44" s="32">
        <v>1</v>
      </c>
      <c r="H44" s="33"/>
      <c r="I44" s="33"/>
      <c r="J44" s="34">
        <f t="shared" si="6"/>
        <v>0</v>
      </c>
      <c r="K44" s="34">
        <f t="shared" si="3"/>
        <v>9880</v>
      </c>
      <c r="L44" s="34">
        <f t="shared" si="4"/>
        <v>0</v>
      </c>
      <c r="M44" s="34">
        <f t="shared" si="5"/>
        <v>0</v>
      </c>
    </row>
    <row r="45" spans="1:13" ht="62.25" customHeight="1">
      <c r="A45" s="13" t="s">
        <v>88</v>
      </c>
      <c r="B45" s="13" t="s">
        <v>80</v>
      </c>
      <c r="C45" s="41"/>
      <c r="D45" s="16">
        <v>43983</v>
      </c>
      <c r="E45" s="23">
        <v>10868</v>
      </c>
      <c r="F45" s="32"/>
      <c r="G45" s="32">
        <v>0.9</v>
      </c>
      <c r="H45" s="33"/>
      <c r="I45" s="32">
        <v>0.1</v>
      </c>
      <c r="J45" s="34">
        <f t="shared" si="6"/>
        <v>0</v>
      </c>
      <c r="K45" s="34">
        <f t="shared" si="3"/>
        <v>9781.2000000000007</v>
      </c>
      <c r="L45" s="34">
        <f t="shared" si="4"/>
        <v>0</v>
      </c>
      <c r="M45" s="34">
        <f t="shared" si="5"/>
        <v>1086.8</v>
      </c>
    </row>
    <row r="46" spans="1:13" ht="62.25" customHeight="1">
      <c r="A46" s="13" t="s">
        <v>89</v>
      </c>
      <c r="B46" s="13" t="s">
        <v>90</v>
      </c>
      <c r="C46" s="41"/>
      <c r="D46" s="16">
        <v>43983</v>
      </c>
      <c r="E46" s="23">
        <v>5434</v>
      </c>
      <c r="F46" s="32">
        <v>1</v>
      </c>
      <c r="G46" s="32"/>
      <c r="H46" s="32"/>
      <c r="I46" s="33"/>
      <c r="J46" s="34">
        <f t="shared" si="6"/>
        <v>5434</v>
      </c>
      <c r="K46" s="34">
        <f t="shared" si="3"/>
        <v>0</v>
      </c>
      <c r="L46" s="34">
        <f t="shared" si="4"/>
        <v>0</v>
      </c>
      <c r="M46" s="34">
        <f t="shared" si="5"/>
        <v>0</v>
      </c>
    </row>
    <row r="47" spans="1:13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6"/>
        <v>75845</v>
      </c>
      <c r="K47" s="34">
        <f t="shared" si="3"/>
        <v>0</v>
      </c>
      <c r="L47" s="34">
        <f t="shared" si="4"/>
        <v>0</v>
      </c>
      <c r="M47" s="34">
        <f t="shared" si="5"/>
        <v>0</v>
      </c>
    </row>
    <row r="48" spans="1:13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6"/>
        <v>36098</v>
      </c>
      <c r="K48" s="34">
        <f t="shared" si="3"/>
        <v>36098</v>
      </c>
      <c r="L48" s="34">
        <f t="shared" si="4"/>
        <v>0</v>
      </c>
      <c r="M48" s="34">
        <f t="shared" si="5"/>
        <v>0</v>
      </c>
    </row>
    <row r="49" spans="1:13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ref="J49:J51" si="7">$E49*F49</f>
        <v>50000</v>
      </c>
      <c r="K49" s="34">
        <f t="shared" ref="K49:K51" si="8">$E49*G49</f>
        <v>0</v>
      </c>
      <c r="L49" s="34">
        <f t="shared" ref="L49:L51" si="9">$E49*H49</f>
        <v>0</v>
      </c>
      <c r="M49" s="34">
        <f t="shared" ref="M49:M51" si="10">$E49*I49</f>
        <v>0</v>
      </c>
    </row>
    <row r="50" spans="1:13" ht="43.2">
      <c r="A50" s="13" t="s">
        <v>93</v>
      </c>
      <c r="B50" s="13"/>
      <c r="C50" s="12"/>
      <c r="D50" s="16"/>
      <c r="E50" s="23">
        <v>16000</v>
      </c>
      <c r="F50" s="32">
        <v>1</v>
      </c>
      <c r="G50" s="32"/>
      <c r="H50" s="33"/>
      <c r="I50" s="33"/>
      <c r="J50" s="34">
        <f t="shared" si="7"/>
        <v>16000</v>
      </c>
      <c r="K50" s="34">
        <f t="shared" si="8"/>
        <v>0</v>
      </c>
      <c r="L50" s="34">
        <f t="shared" si="9"/>
        <v>0</v>
      </c>
      <c r="M50" s="34">
        <f t="shared" si="10"/>
        <v>0</v>
      </c>
    </row>
    <row r="51" spans="1:13" ht="62.25" customHeight="1">
      <c r="A51" s="13" t="s">
        <v>58</v>
      </c>
      <c r="B51" s="13"/>
      <c r="C51" s="12"/>
      <c r="D51" s="16"/>
      <c r="E51" s="23">
        <v>50000</v>
      </c>
      <c r="F51" s="32"/>
      <c r="G51" s="32">
        <v>1</v>
      </c>
      <c r="H51" s="33"/>
      <c r="I51" s="33"/>
      <c r="J51" s="34">
        <f t="shared" si="7"/>
        <v>0</v>
      </c>
      <c r="K51" s="34">
        <f t="shared" si="8"/>
        <v>50000</v>
      </c>
      <c r="L51" s="34">
        <f t="shared" si="9"/>
        <v>0</v>
      </c>
      <c r="M51" s="34">
        <f t="shared" si="10"/>
        <v>0</v>
      </c>
    </row>
    <row r="52" spans="1:13">
      <c r="A52" s="36"/>
      <c r="B52" s="36"/>
      <c r="C52" s="36"/>
      <c r="D52" s="36"/>
      <c r="E52" s="36"/>
      <c r="F52" s="36"/>
      <c r="G52" s="36"/>
      <c r="H52" s="36"/>
      <c r="I52" s="36"/>
      <c r="J52" s="37">
        <f>SUM(J18:J51)</f>
        <v>731583.61</v>
      </c>
      <c r="K52" s="37">
        <f t="shared" ref="K52:M52" si="11">SUM(K18:K51)</f>
        <v>171053.49</v>
      </c>
      <c r="L52" s="37">
        <f t="shared" si="11"/>
        <v>0</v>
      </c>
      <c r="M52" s="37">
        <f t="shared" si="11"/>
        <v>10299.9</v>
      </c>
    </row>
  </sheetData>
  <autoFilter ref="A17:I52" xr:uid="{00000000-0009-0000-0000-000002000000}"/>
  <conditionalFormatting sqref="B5:E5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9571-632B-4DA3-B232-EF22103FC519}">
  <sheetPr codeName="Sheet6">
    <tabColor theme="7"/>
  </sheetPr>
  <dimension ref="A1:AA43"/>
  <sheetViews>
    <sheetView showGridLines="0" zoomScaleNormal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A21" sqref="A21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94</v>
      </c>
      <c r="S2" s="39"/>
      <c r="T2" s="44" t="s">
        <v>64</v>
      </c>
      <c r="U2" s="44" t="s">
        <v>94</v>
      </c>
      <c r="V2" s="44"/>
    </row>
    <row r="3" spans="1:24">
      <c r="A3" s="1" t="s">
        <v>95</v>
      </c>
      <c r="B3" s="48">
        <f>SUM(L18:L27)</f>
        <v>0</v>
      </c>
      <c r="C3" s="48">
        <f>SUM(K18:K42)</f>
        <v>344531.89</v>
      </c>
      <c r="D3" s="48">
        <f>SUM(M18:M42)</f>
        <v>72698.600000000006</v>
      </c>
      <c r="E3" s="48">
        <f>SUM(J18:J42)</f>
        <v>983609.81684705918</v>
      </c>
      <c r="G3" s="51"/>
      <c r="N3" s="43"/>
      <c r="O3" s="43"/>
      <c r="P3" s="45"/>
      <c r="Q3" s="40">
        <v>2500</v>
      </c>
      <c r="R3" s="40">
        <f>SUM(E18:E42)/1000</f>
        <v>1400.8403068470591</v>
      </c>
      <c r="S3" s="46"/>
      <c r="T3" s="47">
        <f>Q3-R3</f>
        <v>1099.1596931529409</v>
      </c>
      <c r="U3" s="47">
        <f>R3</f>
        <v>1400.8403068470591</v>
      </c>
      <c r="V3" s="44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W43</f>
        <v>171819.31277282949</v>
      </c>
      <c r="T5" s="64">
        <f>Y43</f>
        <v>43255.252129417015</v>
      </c>
      <c r="U5" s="64">
        <f>V43</f>
        <v>113689.84662373256</v>
      </c>
      <c r="V5" s="65">
        <f>SUM(S5:U5)</f>
        <v>328764.41152597906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7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7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75174</v>
      </c>
      <c r="F18" s="32">
        <v>1</v>
      </c>
      <c r="G18" s="33"/>
      <c r="H18" s="33"/>
      <c r="I18" s="33"/>
      <c r="J18" s="34">
        <f>$E18*F18</f>
        <v>75174</v>
      </c>
      <c r="K18" s="34">
        <f t="shared" ref="K18:M25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7" ht="72.599999999999994" customHeight="1">
      <c r="A19" s="14" t="s">
        <v>69</v>
      </c>
      <c r="B19" s="14" t="s">
        <v>16</v>
      </c>
      <c r="C19" s="15">
        <v>38500</v>
      </c>
      <c r="D19" s="16">
        <v>43617</v>
      </c>
      <c r="E19" s="17">
        <v>24896</v>
      </c>
      <c r="F19" s="32">
        <v>1</v>
      </c>
      <c r="G19" s="33"/>
      <c r="H19" s="33"/>
      <c r="I19" s="33"/>
      <c r="J19" s="34">
        <f t="shared" ref="J19:M26" si="2">$E19*F19</f>
        <v>24896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7"/>
      <c r="R19" s="33"/>
      <c r="S19" s="33"/>
      <c r="T19" s="33"/>
      <c r="U19" s="33"/>
      <c r="V19" s="34">
        <f t="shared" ref="V19:Y42" si="3">$Q19*R19</f>
        <v>0</v>
      </c>
      <c r="W19" s="34">
        <f t="shared" si="3"/>
        <v>0</v>
      </c>
      <c r="X19" s="34">
        <f t="shared" si="3"/>
        <v>0</v>
      </c>
      <c r="Y19" s="34">
        <f t="shared" si="3"/>
        <v>0</v>
      </c>
    </row>
    <row r="20" spans="1:27" ht="62.25" customHeight="1">
      <c r="A20" s="14" t="s">
        <v>70</v>
      </c>
      <c r="B20" s="14" t="s">
        <v>18</v>
      </c>
      <c r="C20" s="15">
        <v>330000</v>
      </c>
      <c r="D20" s="20" t="s">
        <v>71</v>
      </c>
      <c r="E20" s="19">
        <v>268274</v>
      </c>
      <c r="F20" s="32">
        <v>1</v>
      </c>
      <c r="G20" s="33"/>
      <c r="H20" s="33"/>
      <c r="I20" s="33"/>
      <c r="J20" s="34">
        <f t="shared" si="2"/>
        <v>268274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9"/>
      <c r="R20" s="32"/>
      <c r="S20" s="33"/>
      <c r="T20" s="33"/>
      <c r="U20" s="33"/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</row>
    <row r="21" spans="1:27" ht="62.25" customHeight="1">
      <c r="A21" s="14" t="s">
        <v>19</v>
      </c>
      <c r="B21" s="14" t="s">
        <v>20</v>
      </c>
      <c r="C21" s="15">
        <v>55000.000000000007</v>
      </c>
      <c r="D21" s="16">
        <v>43617</v>
      </c>
      <c r="E21" s="19">
        <v>23948</v>
      </c>
      <c r="F21" s="32">
        <v>1</v>
      </c>
      <c r="G21" s="33"/>
      <c r="H21" s="33"/>
      <c r="I21" s="33"/>
      <c r="J21" s="34">
        <f t="shared" si="2"/>
        <v>23948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O21" s="43"/>
      <c r="P21" s="43"/>
      <c r="Q21" s="19"/>
      <c r="R21" s="32"/>
      <c r="S21" s="33"/>
      <c r="T21" s="33"/>
      <c r="U21" s="33"/>
      <c r="V21" s="34">
        <f t="shared" si="3"/>
        <v>0</v>
      </c>
      <c r="W21" s="34">
        <f t="shared" si="3"/>
        <v>0</v>
      </c>
      <c r="X21" s="34">
        <f t="shared" si="3"/>
        <v>0</v>
      </c>
      <c r="Y21" s="34">
        <f t="shared" si="3"/>
        <v>0</v>
      </c>
    </row>
    <row r="22" spans="1:27" ht="62.25" customHeight="1">
      <c r="A22" s="14" t="s">
        <v>23</v>
      </c>
      <c r="B22" s="14" t="s">
        <v>24</v>
      </c>
      <c r="C22" s="15">
        <v>137500</v>
      </c>
      <c r="D22" s="16">
        <v>44136</v>
      </c>
      <c r="E22" s="42">
        <v>5187</v>
      </c>
      <c r="F22" s="33"/>
      <c r="G22" s="32">
        <v>0.9</v>
      </c>
      <c r="H22" s="33"/>
      <c r="I22" s="32">
        <v>0.1</v>
      </c>
      <c r="J22" s="34">
        <f t="shared" si="2"/>
        <v>0</v>
      </c>
      <c r="K22" s="34">
        <f t="shared" si="1"/>
        <v>4668.3</v>
      </c>
      <c r="L22" s="34">
        <f t="shared" si="1"/>
        <v>0</v>
      </c>
      <c r="M22" s="34">
        <f t="shared" si="1"/>
        <v>518.70000000000005</v>
      </c>
      <c r="Q22" s="42"/>
      <c r="R22" s="33"/>
      <c r="S22" s="32">
        <f t="shared" ref="S22:U23" si="4">G22</f>
        <v>0.9</v>
      </c>
      <c r="T22" s="33"/>
      <c r="U22" s="32">
        <f t="shared" si="4"/>
        <v>0.1</v>
      </c>
      <c r="V22" s="34">
        <f t="shared" si="3"/>
        <v>0</v>
      </c>
      <c r="W22" s="34">
        <f t="shared" si="3"/>
        <v>0</v>
      </c>
      <c r="X22" s="34">
        <f t="shared" si="3"/>
        <v>0</v>
      </c>
      <c r="Y22" s="34">
        <f t="shared" si="3"/>
        <v>0</v>
      </c>
    </row>
    <row r="23" spans="1:27" ht="62.25" customHeight="1">
      <c r="A23" s="14" t="s">
        <v>25</v>
      </c>
      <c r="B23" s="14" t="s">
        <v>24</v>
      </c>
      <c r="C23" s="15">
        <v>137500</v>
      </c>
      <c r="D23" s="16">
        <v>44136</v>
      </c>
      <c r="E23" s="42">
        <v>5434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4890.6000000000004</v>
      </c>
      <c r="L23" s="34">
        <f t="shared" si="1"/>
        <v>0</v>
      </c>
      <c r="M23" s="34">
        <f t="shared" si="1"/>
        <v>543.4</v>
      </c>
      <c r="O23" s="43"/>
      <c r="P23" s="43"/>
      <c r="Q23" s="42"/>
      <c r="R23" s="33"/>
      <c r="S23" s="32">
        <f t="shared" si="4"/>
        <v>0.9</v>
      </c>
      <c r="T23" s="33"/>
      <c r="U23" s="32">
        <f t="shared" si="4"/>
        <v>0.1</v>
      </c>
      <c r="V23" s="34">
        <f t="shared" si="3"/>
        <v>0</v>
      </c>
      <c r="W23" s="34">
        <f t="shared" si="3"/>
        <v>0</v>
      </c>
      <c r="X23" s="34">
        <f t="shared" si="3"/>
        <v>0</v>
      </c>
      <c r="Y23" s="34">
        <f t="shared" si="3"/>
        <v>0</v>
      </c>
    </row>
    <row r="24" spans="1:27" ht="62.25" customHeight="1">
      <c r="A24" s="14" t="s">
        <v>28</v>
      </c>
      <c r="B24" s="14" t="s">
        <v>29</v>
      </c>
      <c r="C24" s="15">
        <v>82500</v>
      </c>
      <c r="D24" s="16">
        <v>43617</v>
      </c>
      <c r="E24" s="23">
        <v>23000</v>
      </c>
      <c r="F24" s="32">
        <v>1</v>
      </c>
      <c r="G24" s="33"/>
      <c r="H24" s="33"/>
      <c r="I24" s="33"/>
      <c r="J24" s="34">
        <f t="shared" si="2"/>
        <v>23000</v>
      </c>
      <c r="K24" s="34">
        <f t="shared" si="1"/>
        <v>0</v>
      </c>
      <c r="L24" s="34">
        <f t="shared" si="1"/>
        <v>0</v>
      </c>
      <c r="M24" s="34">
        <f t="shared" si="1"/>
        <v>0</v>
      </c>
      <c r="Q24" s="23"/>
      <c r="R24" s="33"/>
      <c r="S24" s="33"/>
      <c r="T24" s="33"/>
      <c r="U24" s="33"/>
      <c r="V24" s="34">
        <f t="shared" si="3"/>
        <v>0</v>
      </c>
      <c r="W24" s="34">
        <f t="shared" si="3"/>
        <v>0</v>
      </c>
      <c r="X24" s="34">
        <f t="shared" si="3"/>
        <v>0</v>
      </c>
      <c r="Y24" s="34">
        <f t="shared" si="3"/>
        <v>0</v>
      </c>
    </row>
    <row r="25" spans="1:27" ht="62.25" customHeight="1">
      <c r="A25" s="14" t="s">
        <v>31</v>
      </c>
      <c r="B25" s="14" t="s">
        <v>32</v>
      </c>
      <c r="C25" s="15">
        <v>82500</v>
      </c>
      <c r="D25" s="16">
        <v>43770</v>
      </c>
      <c r="E25" s="23">
        <v>59097</v>
      </c>
      <c r="F25" s="32">
        <v>0.33</v>
      </c>
      <c r="G25" s="32">
        <v>0.67</v>
      </c>
      <c r="H25" s="33"/>
      <c r="I25" s="33"/>
      <c r="J25" s="34">
        <f t="shared" si="2"/>
        <v>19502.010000000002</v>
      </c>
      <c r="K25" s="34">
        <f t="shared" si="1"/>
        <v>39594.990000000005</v>
      </c>
      <c r="L25" s="34">
        <f t="shared" si="1"/>
        <v>0</v>
      </c>
      <c r="M25" s="34">
        <f t="shared" si="1"/>
        <v>0</v>
      </c>
      <c r="Q25" s="23"/>
      <c r="R25" s="32"/>
      <c r="S25" s="32"/>
      <c r="T25" s="33"/>
      <c r="U25" s="33"/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</row>
    <row r="26" spans="1:27" ht="62.25" customHeight="1">
      <c r="A26" s="13" t="s">
        <v>76</v>
      </c>
      <c r="B26" s="13" t="s">
        <v>54</v>
      </c>
      <c r="C26" s="12"/>
      <c r="D26" s="16">
        <v>43770</v>
      </c>
      <c r="E26" s="22">
        <v>59097</v>
      </c>
      <c r="F26" s="32">
        <v>1</v>
      </c>
      <c r="G26" s="33"/>
      <c r="H26" s="33"/>
      <c r="I26" s="33"/>
      <c r="J26" s="34">
        <f t="shared" si="2"/>
        <v>59097</v>
      </c>
      <c r="K26" s="34">
        <f t="shared" si="2"/>
        <v>0</v>
      </c>
      <c r="L26" s="34">
        <f t="shared" si="2"/>
        <v>0</v>
      </c>
      <c r="M26" s="34">
        <f t="shared" si="2"/>
        <v>0</v>
      </c>
      <c r="O26" s="43"/>
      <c r="P26" s="43"/>
      <c r="Q26" s="22"/>
      <c r="R26" s="32"/>
      <c r="S26" s="33"/>
      <c r="T26" s="33"/>
      <c r="U26" s="33"/>
      <c r="V26" s="34">
        <f t="shared" si="3"/>
        <v>0</v>
      </c>
      <c r="W26" s="34">
        <f t="shared" si="3"/>
        <v>0</v>
      </c>
      <c r="X26" s="34">
        <f t="shared" si="3"/>
        <v>0</v>
      </c>
      <c r="Y26" s="34">
        <f t="shared" si="3"/>
        <v>0</v>
      </c>
    </row>
    <row r="27" spans="1:27" ht="62.25" customHeight="1">
      <c r="A27" s="13" t="s">
        <v>77</v>
      </c>
      <c r="B27" s="13" t="s">
        <v>78</v>
      </c>
      <c r="C27" s="12"/>
      <c r="D27" s="16">
        <v>43770</v>
      </c>
      <c r="E27" s="23">
        <v>25510</v>
      </c>
      <c r="F27" s="32">
        <v>1</v>
      </c>
      <c r="G27" s="33"/>
      <c r="H27" s="33"/>
      <c r="I27" s="33"/>
      <c r="J27" s="34">
        <f>$E27*F27</f>
        <v>25510</v>
      </c>
      <c r="K27" s="34">
        <f t="shared" ref="K27:M42" si="5">$E27*G27</f>
        <v>0</v>
      </c>
      <c r="L27" s="34">
        <f t="shared" si="5"/>
        <v>0</v>
      </c>
      <c r="M27" s="34">
        <f t="shared" si="5"/>
        <v>0</v>
      </c>
      <c r="Q27" s="23"/>
      <c r="R27" s="32"/>
      <c r="S27" s="33"/>
      <c r="T27" s="33"/>
      <c r="U27" s="33"/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</row>
    <row r="28" spans="1:27" ht="62.25" customHeight="1">
      <c r="A28" s="13" t="s">
        <v>79</v>
      </c>
      <c r="B28" s="13" t="s">
        <v>80</v>
      </c>
      <c r="C28" s="41"/>
      <c r="D28" s="16">
        <v>43983</v>
      </c>
      <c r="E28" s="42">
        <v>59984</v>
      </c>
      <c r="F28" s="32">
        <v>1</v>
      </c>
      <c r="G28" s="33"/>
      <c r="H28" s="33"/>
      <c r="I28" s="33"/>
      <c r="J28" s="34">
        <f>$E28*F28</f>
        <v>59984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O28" s="43"/>
      <c r="P28" s="43"/>
      <c r="Q28" s="42">
        <v>32131</v>
      </c>
      <c r="R28" s="32">
        <f t="shared" ref="R28:S29" si="6">F28</f>
        <v>1</v>
      </c>
      <c r="S28" s="33"/>
      <c r="T28" s="33"/>
      <c r="U28" s="33"/>
      <c r="V28" s="34">
        <f t="shared" si="3"/>
        <v>32131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AA28" s="68"/>
    </row>
    <row r="29" spans="1:27" ht="62.25" customHeight="1">
      <c r="A29" s="13" t="s">
        <v>81</v>
      </c>
      <c r="B29" s="13" t="s">
        <v>80</v>
      </c>
      <c r="C29" s="41"/>
      <c r="D29" s="16">
        <v>43983</v>
      </c>
      <c r="E29" s="42">
        <v>97579</v>
      </c>
      <c r="F29" s="32">
        <v>0.5</v>
      </c>
      <c r="G29" s="32">
        <v>0.5</v>
      </c>
      <c r="H29" s="33"/>
      <c r="I29" s="33"/>
      <c r="J29" s="34">
        <f t="shared" ref="J29:J42" si="7">$E29*F29</f>
        <v>48789.5</v>
      </c>
      <c r="K29" s="34">
        <f t="shared" si="5"/>
        <v>48789.5</v>
      </c>
      <c r="L29" s="34">
        <f t="shared" si="5"/>
        <v>0</v>
      </c>
      <c r="M29" s="34">
        <f t="shared" si="5"/>
        <v>0</v>
      </c>
      <c r="O29" s="43"/>
      <c r="Q29" s="42">
        <v>51831.291459452041</v>
      </c>
      <c r="R29" s="32">
        <f t="shared" si="6"/>
        <v>0.5</v>
      </c>
      <c r="S29" s="32">
        <f t="shared" si="6"/>
        <v>0.5</v>
      </c>
      <c r="T29" s="33"/>
      <c r="U29" s="33"/>
      <c r="V29" s="34">
        <f t="shared" si="3"/>
        <v>25915.64572972602</v>
      </c>
      <c r="W29" s="34">
        <f t="shared" si="3"/>
        <v>25915.64572972602</v>
      </c>
      <c r="X29" s="34">
        <f t="shared" si="3"/>
        <v>0</v>
      </c>
      <c r="Y29" s="34">
        <f t="shared" si="3"/>
        <v>0</v>
      </c>
      <c r="AA29" s="68"/>
    </row>
    <row r="30" spans="1:27" ht="62.25" customHeight="1">
      <c r="A30" s="13" t="s">
        <v>84</v>
      </c>
      <c r="B30" s="13" t="s">
        <v>80</v>
      </c>
      <c r="C30" s="41"/>
      <c r="D30" s="16">
        <v>43983</v>
      </c>
      <c r="E30" s="42">
        <v>48679.668358221308</v>
      </c>
      <c r="F30" s="32">
        <v>1</v>
      </c>
      <c r="G30" s="33"/>
      <c r="H30" s="33"/>
      <c r="I30" s="33"/>
      <c r="J30" s="34">
        <f t="shared" si="7"/>
        <v>48679.668358221308</v>
      </c>
      <c r="K30" s="34">
        <f t="shared" si="5"/>
        <v>0</v>
      </c>
      <c r="L30" s="34">
        <f t="shared" si="5"/>
        <v>0</v>
      </c>
      <c r="M30" s="34">
        <f t="shared" si="5"/>
        <v>0</v>
      </c>
      <c r="O30" s="43"/>
      <c r="Q30" s="42">
        <v>24894.046556144207</v>
      </c>
      <c r="R30" s="32">
        <f t="shared" ref="R30:R35" si="8">F30</f>
        <v>1</v>
      </c>
      <c r="S30" s="33"/>
      <c r="T30" s="33"/>
      <c r="U30" s="33"/>
      <c r="V30" s="34">
        <f t="shared" si="3"/>
        <v>24894.046556144207</v>
      </c>
      <c r="W30" s="34">
        <f t="shared" si="3"/>
        <v>0</v>
      </c>
      <c r="X30" s="34">
        <f t="shared" si="3"/>
        <v>0</v>
      </c>
      <c r="Y30" s="34">
        <f t="shared" si="3"/>
        <v>0</v>
      </c>
      <c r="AA30" s="68"/>
    </row>
    <row r="31" spans="1:27" ht="57.6">
      <c r="A31" s="13" t="s">
        <v>85</v>
      </c>
      <c r="B31" s="13" t="s">
        <v>80</v>
      </c>
      <c r="C31" s="41"/>
      <c r="D31" s="16">
        <v>43983</v>
      </c>
      <c r="E31" s="42">
        <v>54902</v>
      </c>
      <c r="F31" s="32"/>
      <c r="G31" s="33"/>
      <c r="H31" s="33"/>
      <c r="I31" s="32">
        <v>1</v>
      </c>
      <c r="J31" s="34">
        <f t="shared" si="7"/>
        <v>0</v>
      </c>
      <c r="K31" s="34">
        <f t="shared" si="5"/>
        <v>0</v>
      </c>
      <c r="L31" s="34">
        <f t="shared" si="5"/>
        <v>0</v>
      </c>
      <c r="M31" s="34">
        <f t="shared" si="5"/>
        <v>54902</v>
      </c>
      <c r="O31" s="43"/>
      <c r="P31" s="43"/>
      <c r="Q31" s="42">
        <v>27043.733569072181</v>
      </c>
      <c r="R31" s="32"/>
      <c r="S31" s="33"/>
      <c r="T31" s="33"/>
      <c r="U31" s="32">
        <f t="shared" ref="U31:U34" si="9">I31</f>
        <v>1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27043.733569072181</v>
      </c>
      <c r="AA31" s="68"/>
    </row>
    <row r="32" spans="1:27" ht="62.25" customHeight="1">
      <c r="A32" s="13" t="s">
        <v>86</v>
      </c>
      <c r="B32" s="13" t="s">
        <v>80</v>
      </c>
      <c r="C32" s="41"/>
      <c r="D32" s="16">
        <v>43983</v>
      </c>
      <c r="E32" s="42">
        <v>31990.119266055044</v>
      </c>
      <c r="F32" s="32">
        <v>1</v>
      </c>
      <c r="G32" s="33"/>
      <c r="H32" s="33"/>
      <c r="I32" s="33"/>
      <c r="J32" s="34">
        <f t="shared" si="7"/>
        <v>31990.119266055044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O32" s="43"/>
      <c r="Q32" s="42"/>
      <c r="R32" s="32">
        <f t="shared" si="8"/>
        <v>1</v>
      </c>
      <c r="S32" s="33"/>
      <c r="T32" s="33"/>
      <c r="U32" s="33"/>
      <c r="V32" s="34">
        <f t="shared" si="3"/>
        <v>0</v>
      </c>
      <c r="W32" s="34">
        <f t="shared" si="3"/>
        <v>0</v>
      </c>
      <c r="X32" s="34">
        <f t="shared" si="3"/>
        <v>0</v>
      </c>
      <c r="Y32" s="34">
        <f t="shared" si="3"/>
        <v>0</v>
      </c>
      <c r="AA32" s="68"/>
    </row>
    <row r="33" spans="1:27" ht="62.25" customHeight="1">
      <c r="A33" s="13" t="s">
        <v>87</v>
      </c>
      <c r="B33" s="13" t="s">
        <v>99</v>
      </c>
      <c r="C33" s="41"/>
      <c r="D33" s="16">
        <v>44136</v>
      </c>
      <c r="E33" s="42">
        <v>9880</v>
      </c>
      <c r="F33" s="32"/>
      <c r="G33" s="32">
        <v>1</v>
      </c>
      <c r="H33" s="33"/>
      <c r="I33" s="33"/>
      <c r="J33" s="34">
        <f t="shared" si="7"/>
        <v>0</v>
      </c>
      <c r="K33" s="34">
        <f t="shared" si="5"/>
        <v>9880</v>
      </c>
      <c r="L33" s="34">
        <f t="shared" si="5"/>
        <v>0</v>
      </c>
      <c r="M33" s="34">
        <f t="shared" si="5"/>
        <v>0</v>
      </c>
      <c r="O33" s="43"/>
      <c r="P33" s="43"/>
      <c r="Q33" s="42">
        <v>0</v>
      </c>
      <c r="R33" s="32"/>
      <c r="S33" s="32">
        <f t="shared" ref="S33:S34" si="10">G33</f>
        <v>1</v>
      </c>
      <c r="T33" s="33"/>
      <c r="U33" s="33"/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AA33" s="68"/>
    </row>
    <row r="34" spans="1:27" ht="62.25" customHeight="1">
      <c r="A34" s="13" t="s">
        <v>88</v>
      </c>
      <c r="B34" s="13" t="s">
        <v>80</v>
      </c>
      <c r="C34" s="41"/>
      <c r="D34" s="16">
        <v>43983</v>
      </c>
      <c r="E34" s="42">
        <v>167345</v>
      </c>
      <c r="F34" s="32"/>
      <c r="G34" s="32">
        <v>0.9</v>
      </c>
      <c r="H34" s="33"/>
      <c r="I34" s="32">
        <v>0.1</v>
      </c>
      <c r="J34" s="34">
        <f t="shared" si="7"/>
        <v>0</v>
      </c>
      <c r="K34" s="34">
        <f t="shared" si="5"/>
        <v>150610.5</v>
      </c>
      <c r="L34" s="34">
        <f t="shared" si="5"/>
        <v>0</v>
      </c>
      <c r="M34" s="34">
        <f t="shared" si="5"/>
        <v>16734.5</v>
      </c>
      <c r="O34" s="43"/>
      <c r="Q34" s="42">
        <v>162115.18560344831</v>
      </c>
      <c r="R34" s="32"/>
      <c r="S34" s="32">
        <f t="shared" si="10"/>
        <v>0.9</v>
      </c>
      <c r="T34" s="33"/>
      <c r="U34" s="32">
        <f t="shared" si="9"/>
        <v>0.1</v>
      </c>
      <c r="V34" s="34">
        <f t="shared" si="3"/>
        <v>0</v>
      </c>
      <c r="W34" s="34">
        <f t="shared" si="3"/>
        <v>145903.66704310349</v>
      </c>
      <c r="X34" s="34">
        <f t="shared" si="3"/>
        <v>0</v>
      </c>
      <c r="Y34" s="34">
        <f t="shared" si="3"/>
        <v>16211.518560344832</v>
      </c>
      <c r="AA34" s="68"/>
    </row>
    <row r="35" spans="1:27" ht="62.25" customHeight="1">
      <c r="A35" s="13" t="s">
        <v>89</v>
      </c>
      <c r="B35" s="13" t="s">
        <v>90</v>
      </c>
      <c r="C35" s="41"/>
      <c r="D35" s="16">
        <v>43983</v>
      </c>
      <c r="E35" s="42">
        <v>57903.519222782757</v>
      </c>
      <c r="F35" s="32">
        <v>1</v>
      </c>
      <c r="G35" s="32"/>
      <c r="H35" s="32"/>
      <c r="I35" s="33"/>
      <c r="J35" s="34">
        <f t="shared" si="7"/>
        <v>57903.519222782757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O35" s="43"/>
      <c r="P35" s="43"/>
      <c r="Q35" s="42">
        <v>30749.154337862339</v>
      </c>
      <c r="R35" s="32">
        <f t="shared" si="8"/>
        <v>1</v>
      </c>
      <c r="S35" s="32"/>
      <c r="T35" s="32"/>
      <c r="U35" s="33"/>
      <c r="V35" s="34">
        <f t="shared" si="3"/>
        <v>30749.154337862339</v>
      </c>
      <c r="W35" s="34">
        <f t="shared" si="3"/>
        <v>0</v>
      </c>
      <c r="X35" s="34">
        <f t="shared" si="3"/>
        <v>0</v>
      </c>
      <c r="Y35" s="34">
        <f t="shared" si="3"/>
        <v>0</v>
      </c>
      <c r="AA35" s="68"/>
    </row>
    <row r="36" spans="1:27" ht="62.25" customHeight="1">
      <c r="A36" s="13" t="s">
        <v>91</v>
      </c>
      <c r="B36" s="13"/>
      <c r="C36" s="12"/>
      <c r="D36" s="16" t="s">
        <v>75</v>
      </c>
      <c r="E36" s="23">
        <v>72185</v>
      </c>
      <c r="F36" s="32">
        <v>1</v>
      </c>
      <c r="G36" s="33"/>
      <c r="H36" s="33"/>
      <c r="I36" s="33"/>
      <c r="J36" s="34">
        <f t="shared" si="7"/>
        <v>72185</v>
      </c>
      <c r="K36" s="34">
        <f t="shared" si="5"/>
        <v>0</v>
      </c>
      <c r="L36" s="34">
        <f t="shared" si="5"/>
        <v>0</v>
      </c>
      <c r="M36" s="34">
        <f t="shared" si="5"/>
        <v>0</v>
      </c>
      <c r="Q36" s="23"/>
      <c r="R36" s="32"/>
      <c r="S36" s="33"/>
      <c r="T36" s="33"/>
      <c r="U36" s="33"/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</row>
    <row r="37" spans="1:27" ht="29.1" customHeight="1">
      <c r="A37" s="13" t="s">
        <v>56</v>
      </c>
      <c r="B37" s="13"/>
      <c r="C37" s="12"/>
      <c r="D37" s="16"/>
      <c r="E37" s="23">
        <v>72196</v>
      </c>
      <c r="F37" s="32">
        <v>0.5</v>
      </c>
      <c r="G37" s="32">
        <v>0.5</v>
      </c>
      <c r="H37" s="33"/>
      <c r="I37" s="33"/>
      <c r="J37" s="34">
        <f t="shared" si="7"/>
        <v>36098</v>
      </c>
      <c r="K37" s="34">
        <f t="shared" si="5"/>
        <v>36098</v>
      </c>
      <c r="L37" s="34">
        <f t="shared" si="5"/>
        <v>0</v>
      </c>
      <c r="M37" s="34">
        <f t="shared" si="5"/>
        <v>0</v>
      </c>
      <c r="O37" s="43"/>
      <c r="P37" s="43"/>
      <c r="Q37" s="23"/>
      <c r="R37" s="32"/>
      <c r="S37" s="32"/>
      <c r="T37" s="33"/>
      <c r="U37" s="33"/>
      <c r="V37" s="34">
        <f t="shared" si="3"/>
        <v>0</v>
      </c>
      <c r="W37" s="34">
        <f t="shared" si="3"/>
        <v>0</v>
      </c>
      <c r="X37" s="34">
        <f t="shared" si="3"/>
        <v>0</v>
      </c>
      <c r="Y37" s="34">
        <f t="shared" si="3"/>
        <v>0</v>
      </c>
    </row>
    <row r="38" spans="1:27" ht="43.2">
      <c r="A38" s="13" t="s">
        <v>92</v>
      </c>
      <c r="B38" s="13"/>
      <c r="C38" s="12"/>
      <c r="D38" s="16"/>
      <c r="E38" s="23">
        <v>50000</v>
      </c>
      <c r="F38" s="32">
        <v>1</v>
      </c>
      <c r="G38" s="32"/>
      <c r="H38" s="33"/>
      <c r="I38" s="33"/>
      <c r="J38" s="34">
        <f t="shared" si="7"/>
        <v>50000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Q38" s="23"/>
      <c r="R38" s="32"/>
      <c r="S38" s="32"/>
      <c r="T38" s="33"/>
      <c r="U38" s="33"/>
      <c r="V38" s="34">
        <f t="shared" si="3"/>
        <v>0</v>
      </c>
      <c r="W38" s="34">
        <f t="shared" si="3"/>
        <v>0</v>
      </c>
      <c r="X38" s="34">
        <f t="shared" si="3"/>
        <v>0</v>
      </c>
      <c r="Y38" s="34">
        <f t="shared" si="3"/>
        <v>0</v>
      </c>
    </row>
    <row r="39" spans="1:27" ht="43.2">
      <c r="A39" s="13" t="s">
        <v>93</v>
      </c>
      <c r="B39" s="13"/>
      <c r="C39" s="12"/>
      <c r="D39" s="16"/>
      <c r="E39" s="23">
        <v>15420</v>
      </c>
      <c r="F39" s="32">
        <v>1</v>
      </c>
      <c r="G39" s="32"/>
      <c r="H39" s="33"/>
      <c r="I39" s="33"/>
      <c r="J39" s="34">
        <f t="shared" si="7"/>
        <v>15420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44" t="s">
        <v>100</v>
      </c>
      <c r="O39" s="43"/>
      <c r="P39" s="43"/>
      <c r="Q39" s="23"/>
      <c r="R39" s="32"/>
      <c r="S39" s="32"/>
      <c r="T39" s="33"/>
      <c r="U39" s="33"/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</row>
    <row r="40" spans="1:27" ht="63" customHeight="1">
      <c r="A40" s="13" t="s">
        <v>101</v>
      </c>
      <c r="B40" s="13"/>
      <c r="C40" s="12"/>
      <c r="D40" s="16"/>
      <c r="E40" s="23">
        <v>31159</v>
      </c>
      <c r="F40" s="32">
        <v>1</v>
      </c>
      <c r="G40" s="32"/>
      <c r="H40" s="33"/>
      <c r="I40" s="33"/>
      <c r="J40" s="34">
        <f t="shared" si="7"/>
        <v>31159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O40" s="43"/>
      <c r="P40" s="43"/>
      <c r="Q40" s="23"/>
      <c r="R40" s="32"/>
      <c r="S40" s="32"/>
      <c r="T40" s="33"/>
      <c r="U40" s="33"/>
      <c r="V40" s="34"/>
      <c r="W40" s="34"/>
      <c r="X40" s="34"/>
      <c r="Y40" s="34"/>
    </row>
    <row r="41" spans="1:27" ht="63" customHeight="1">
      <c r="A41" s="13" t="s">
        <v>102</v>
      </c>
      <c r="B41" s="13"/>
      <c r="C41" s="12"/>
      <c r="D41" s="16"/>
      <c r="E41" s="23">
        <v>12000</v>
      </c>
      <c r="F41" s="32">
        <v>1</v>
      </c>
      <c r="G41" s="32"/>
      <c r="H41" s="33"/>
      <c r="I41" s="33"/>
      <c r="J41" s="34">
        <f t="shared" ref="J41" si="11">$E41*F41</f>
        <v>12000</v>
      </c>
      <c r="K41" s="34">
        <f t="shared" ref="K41" si="12">$E41*G41</f>
        <v>0</v>
      </c>
      <c r="L41" s="34">
        <f t="shared" ref="L41" si="13">$E41*H41</f>
        <v>0</v>
      </c>
      <c r="M41" s="34">
        <f t="shared" ref="M41" si="14">$E41*I41</f>
        <v>0</v>
      </c>
      <c r="O41" s="43"/>
      <c r="P41" s="43"/>
      <c r="Q41" s="23"/>
      <c r="R41" s="32"/>
      <c r="S41" s="32"/>
      <c r="T41" s="33"/>
      <c r="U41" s="33"/>
      <c r="V41" s="34"/>
      <c r="W41" s="34"/>
      <c r="X41" s="34"/>
      <c r="Y41" s="34"/>
    </row>
    <row r="42" spans="1:27" ht="62.25" customHeight="1">
      <c r="A42" s="13" t="s">
        <v>58</v>
      </c>
      <c r="B42" s="13"/>
      <c r="C42" s="12"/>
      <c r="D42" s="16"/>
      <c r="E42" s="23">
        <v>50000</v>
      </c>
      <c r="F42" s="32"/>
      <c r="G42" s="32">
        <v>1</v>
      </c>
      <c r="H42" s="33"/>
      <c r="I42" s="33"/>
      <c r="J42" s="34">
        <f t="shared" si="7"/>
        <v>0</v>
      </c>
      <c r="K42" s="34">
        <f t="shared" si="5"/>
        <v>50000</v>
      </c>
      <c r="L42" s="34">
        <f t="shared" si="5"/>
        <v>0</v>
      </c>
      <c r="M42" s="34">
        <f t="shared" si="5"/>
        <v>0</v>
      </c>
      <c r="Q42" s="23"/>
      <c r="R42" s="32"/>
      <c r="S42" s="32"/>
      <c r="T42" s="33"/>
      <c r="U42" s="33"/>
      <c r="V42" s="34">
        <f t="shared" si="3"/>
        <v>0</v>
      </c>
      <c r="W42" s="34">
        <f t="shared" si="3"/>
        <v>0</v>
      </c>
      <c r="X42" s="34">
        <f t="shared" si="3"/>
        <v>0</v>
      </c>
      <c r="Y42" s="34">
        <f t="shared" si="3"/>
        <v>0</v>
      </c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7">
        <f>SUM(J18:J42)</f>
        <v>983609.81684705918</v>
      </c>
      <c r="K43" s="37">
        <f>SUM(K18:K42)</f>
        <v>344531.89</v>
      </c>
      <c r="L43" s="37">
        <f>SUM(L18:L42)</f>
        <v>0</v>
      </c>
      <c r="M43" s="37">
        <f>SUM(M18:M42)</f>
        <v>72698.600000000006</v>
      </c>
      <c r="O43" s="43"/>
      <c r="P43" s="43"/>
      <c r="Q43" s="67"/>
      <c r="R43" s="32"/>
      <c r="S43" s="32"/>
      <c r="T43" s="32"/>
      <c r="U43" s="33"/>
      <c r="V43" s="37">
        <f>SUM(V18:V42)</f>
        <v>113689.84662373256</v>
      </c>
      <c r="W43" s="37">
        <f t="shared" ref="W43:Y43" si="15">SUM(W18:W42)</f>
        <v>171819.31277282949</v>
      </c>
      <c r="X43" s="37">
        <f t="shared" si="15"/>
        <v>0</v>
      </c>
      <c r="Y43" s="37">
        <f t="shared" si="15"/>
        <v>43255.252129417015</v>
      </c>
    </row>
  </sheetData>
  <autoFilter ref="A17:AA43" xr:uid="{8C4068E9-4C1A-4BF5-9B80-5C2228CE3632}"/>
  <conditionalFormatting sqref="B5:E5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1F33-31B5-4817-BD39-342F5203C228}">
  <sheetPr codeName="Sheet7">
    <tabColor theme="7"/>
  </sheetPr>
  <dimension ref="A1:AA54"/>
  <sheetViews>
    <sheetView showGridLines="0" zoomScaleNormal="100" workbookViewId="0">
      <pane xSplit="1" topLeftCell="G1" activePane="topRight" state="frozen"/>
      <selection pane="topRight" activeCell="E3" sqref="E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SUM(K18:K53)</f>
        <v>355523.67993970006</v>
      </c>
      <c r="D3" s="48">
        <f>SUM(M18:M53)</f>
        <v>71268.11281272005</v>
      </c>
      <c r="E3" s="48">
        <f>SUM(J18:J53)</f>
        <v>1038827.5259331727</v>
      </c>
      <c r="G3" s="51"/>
      <c r="N3" s="43"/>
      <c r="O3" s="43"/>
      <c r="P3" s="45"/>
      <c r="Q3" s="40">
        <v>2500</v>
      </c>
      <c r="R3" s="40">
        <f>SUM(E18:E53)/1000</f>
        <v>1465.6193186855928</v>
      </c>
      <c r="S3" s="46"/>
      <c r="T3" s="47">
        <f>Q3-R3</f>
        <v>1034.3806813144072</v>
      </c>
      <c r="U3" s="47">
        <f>R3</f>
        <v>1465.6193186855928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W54</f>
        <v>174041.51038802369</v>
      </c>
      <c r="T5" s="64">
        <f>Y54</f>
        <v>41701.234723297035</v>
      </c>
      <c r="U5" s="64">
        <f>V54</f>
        <v>156977.86756067321</v>
      </c>
      <c r="V5" s="65">
        <f>SUM(S5:U5)</f>
        <v>372720.61267199391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5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5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33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5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M36" si="2">$E19*F19</f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8"/>
      <c r="R19" s="33"/>
      <c r="S19" s="33"/>
      <c r="T19" s="33"/>
      <c r="U19" s="33"/>
      <c r="V19" s="34">
        <f t="shared" ref="V19:V53" si="3">$Q19*R19</f>
        <v>0</v>
      </c>
      <c r="W19" s="34">
        <f t="shared" ref="W19:W53" si="4">$Q19*S19</f>
        <v>0</v>
      </c>
      <c r="X19" s="34">
        <f t="shared" ref="X19:X53" si="5">$Q19*T19</f>
        <v>0</v>
      </c>
      <c r="Y19" s="34">
        <f t="shared" ref="Y19:Y53" si="6">$Q19*U19</f>
        <v>0</v>
      </c>
    </row>
    <row r="20" spans="1:25" ht="72.599999999999994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v>24896</v>
      </c>
      <c r="F20" s="32">
        <v>1</v>
      </c>
      <c r="G20" s="33"/>
      <c r="H20" s="33"/>
      <c r="I20" s="33"/>
      <c r="J20" s="34">
        <f t="shared" si="2"/>
        <v>24896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7"/>
      <c r="R20" s="33"/>
      <c r="S20" s="33"/>
      <c r="T20" s="33"/>
      <c r="U20" s="33"/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</row>
    <row r="21" spans="1:25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Q21" s="19"/>
      <c r="R21" s="32"/>
      <c r="S21" s="33"/>
      <c r="T21" s="33"/>
      <c r="U21" s="33"/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</row>
    <row r="22" spans="1:25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1"/>
        <v>0</v>
      </c>
      <c r="L22" s="34">
        <f t="shared" si="1"/>
        <v>0</v>
      </c>
      <c r="M22" s="34">
        <f t="shared" si="1"/>
        <v>0</v>
      </c>
      <c r="O22" s="43"/>
      <c r="P22" s="43"/>
      <c r="Q22" s="19"/>
      <c r="R22" s="32"/>
      <c r="S22" s="33"/>
      <c r="T22" s="33"/>
      <c r="U22" s="33"/>
      <c r="V22" s="34">
        <f t="shared" si="3"/>
        <v>0</v>
      </c>
      <c r="W22" s="34">
        <f t="shared" si="4"/>
        <v>0</v>
      </c>
      <c r="X22" s="34">
        <f t="shared" si="5"/>
        <v>0</v>
      </c>
      <c r="Y22" s="34">
        <f t="shared" si="6"/>
        <v>0</v>
      </c>
    </row>
    <row r="23" spans="1:25" ht="62.25" customHeight="1">
      <c r="A23" s="14" t="s">
        <v>23</v>
      </c>
      <c r="B23" s="14" t="s">
        <v>24</v>
      </c>
      <c r="C23" s="15">
        <v>137500</v>
      </c>
      <c r="D23" s="16">
        <v>44136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4668.3</v>
      </c>
      <c r="L23" s="34">
        <f t="shared" si="1"/>
        <v>0</v>
      </c>
      <c r="M23" s="34">
        <f t="shared" si="1"/>
        <v>518.70000000000005</v>
      </c>
      <c r="N23" s="52">
        <v>43983</v>
      </c>
      <c r="Q23" s="42"/>
      <c r="R23" s="33"/>
      <c r="S23" s="32">
        <f t="shared" ref="S23:U23" si="7">G23</f>
        <v>0.9</v>
      </c>
      <c r="T23" s="33"/>
      <c r="U23" s="32">
        <f t="shared" si="7"/>
        <v>0.1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</row>
    <row r="24" spans="1:25" ht="62.25" customHeight="1">
      <c r="A24" s="14" t="s">
        <v>25</v>
      </c>
      <c r="B24" s="14" t="s">
        <v>24</v>
      </c>
      <c r="C24" s="15">
        <v>137500</v>
      </c>
      <c r="D24" s="16">
        <v>44136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1"/>
        <v>4890.6000000000004</v>
      </c>
      <c r="L24" s="34">
        <f t="shared" si="1"/>
        <v>0</v>
      </c>
      <c r="M24" s="34">
        <f t="shared" si="1"/>
        <v>543.4</v>
      </c>
      <c r="N24" s="52">
        <v>43983</v>
      </c>
      <c r="O24" s="43"/>
      <c r="P24" s="43"/>
      <c r="Q24" s="42"/>
      <c r="R24" s="33"/>
      <c r="S24" s="32">
        <f t="shared" ref="S24" si="8">G24</f>
        <v>0.9</v>
      </c>
      <c r="T24" s="33"/>
      <c r="U24" s="32">
        <f t="shared" ref="U24" si="9">I24</f>
        <v>0.1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</row>
    <row r="25" spans="1:25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1"/>
        <v>0</v>
      </c>
      <c r="L25" s="34">
        <f t="shared" si="1"/>
        <v>0</v>
      </c>
      <c r="M25" s="34">
        <f t="shared" si="1"/>
        <v>0</v>
      </c>
      <c r="Q25" s="18"/>
      <c r="R25" s="33"/>
      <c r="S25" s="33"/>
      <c r="T25" s="33"/>
      <c r="U25" s="32"/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</row>
    <row r="26" spans="1:25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O26" s="43"/>
      <c r="P26" s="43"/>
      <c r="Q26" s="18"/>
      <c r="R26" s="33"/>
      <c r="S26" s="33"/>
      <c r="T26" s="33"/>
      <c r="U26" s="32"/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</row>
    <row r="27" spans="1:25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2">
        <v>1</v>
      </c>
      <c r="G27" s="33"/>
      <c r="H27" s="33"/>
      <c r="I27" s="33"/>
      <c r="J27" s="34">
        <f t="shared" si="2"/>
        <v>23000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Q27" s="23"/>
      <c r="R27" s="33"/>
      <c r="S27" s="33"/>
      <c r="T27" s="33"/>
      <c r="U27" s="33"/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</row>
    <row r="28" spans="1:25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O28" s="43"/>
      <c r="P28" s="43"/>
      <c r="Q28" s="18"/>
      <c r="R28" s="33"/>
      <c r="S28" s="33"/>
      <c r="T28" s="33"/>
      <c r="U28" s="33"/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</row>
    <row r="29" spans="1:25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1"/>
        <v>51165.89</v>
      </c>
      <c r="L29" s="34">
        <f t="shared" si="1"/>
        <v>0</v>
      </c>
      <c r="M29" s="34">
        <f t="shared" si="1"/>
        <v>0</v>
      </c>
      <c r="Q29" s="23"/>
      <c r="R29" s="32"/>
      <c r="S29" s="32"/>
      <c r="T29" s="33"/>
      <c r="U29" s="33"/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</row>
    <row r="30" spans="1:25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1"/>
        <v>0</v>
      </c>
      <c r="L30" s="34">
        <f t="shared" si="1"/>
        <v>0</v>
      </c>
      <c r="M30" s="34">
        <f t="shared" si="1"/>
        <v>0</v>
      </c>
      <c r="O30" s="43"/>
      <c r="P30" s="43"/>
      <c r="Q30" s="18"/>
      <c r="R30" s="33"/>
      <c r="S30" s="33"/>
      <c r="T30" s="33"/>
      <c r="U30" s="33"/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</row>
    <row r="31" spans="1:25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1"/>
        <v>0</v>
      </c>
      <c r="L31" s="34">
        <f t="shared" si="1"/>
        <v>0</v>
      </c>
      <c r="M31" s="34">
        <f t="shared" si="1"/>
        <v>0</v>
      </c>
      <c r="Q31" s="18"/>
      <c r="R31" s="33"/>
      <c r="S31" s="33"/>
      <c r="T31" s="33"/>
      <c r="U31" s="33"/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</row>
    <row r="32" spans="1:25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1"/>
        <v>0</v>
      </c>
      <c r="L32" s="34">
        <f t="shared" si="1"/>
        <v>0</v>
      </c>
      <c r="M32" s="34">
        <f t="shared" si="1"/>
        <v>0</v>
      </c>
      <c r="O32" s="43"/>
      <c r="P32" s="43"/>
      <c r="Q32" s="18"/>
      <c r="R32" s="33"/>
      <c r="S32" s="33"/>
      <c r="T32" s="33"/>
      <c r="U32" s="33"/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</row>
    <row r="33" spans="1:27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Q33" s="18"/>
      <c r="R33" s="33"/>
      <c r="S33" s="33"/>
      <c r="T33" s="33"/>
      <c r="U33" s="33"/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</row>
    <row r="34" spans="1:27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O34" s="43"/>
      <c r="P34" s="43"/>
      <c r="Q34" s="18"/>
      <c r="R34" s="33"/>
      <c r="S34" s="33"/>
      <c r="T34" s="33"/>
      <c r="U34" s="33"/>
      <c r="V34" s="34">
        <f t="shared" si="3"/>
        <v>0</v>
      </c>
      <c r="W34" s="34">
        <f t="shared" si="4"/>
        <v>0</v>
      </c>
      <c r="X34" s="34">
        <f t="shared" si="5"/>
        <v>0</v>
      </c>
      <c r="Y34" s="34">
        <f t="shared" si="6"/>
        <v>0</v>
      </c>
    </row>
    <row r="35" spans="1:27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2"/>
        <v>0</v>
      </c>
      <c r="L35" s="34">
        <f t="shared" si="2"/>
        <v>0</v>
      </c>
      <c r="M35" s="34">
        <f t="shared" si="2"/>
        <v>0</v>
      </c>
      <c r="Q35" s="18"/>
      <c r="R35" s="33"/>
      <c r="S35" s="33"/>
      <c r="T35" s="33"/>
      <c r="U35" s="33"/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</row>
    <row r="36" spans="1:27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2"/>
        <v>0</v>
      </c>
      <c r="L36" s="34">
        <f t="shared" si="2"/>
        <v>0</v>
      </c>
      <c r="M36" s="34">
        <f t="shared" si="2"/>
        <v>0</v>
      </c>
      <c r="O36" s="43"/>
      <c r="P36" s="43"/>
      <c r="Q36" s="22"/>
      <c r="R36" s="32"/>
      <c r="S36" s="33"/>
      <c r="T36" s="33"/>
      <c r="U36" s="33"/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</row>
    <row r="37" spans="1:27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ref="K37:M53" si="10">$E37*G37</f>
        <v>0</v>
      </c>
      <c r="L37" s="34">
        <f t="shared" si="10"/>
        <v>0</v>
      </c>
      <c r="M37" s="34">
        <f t="shared" si="10"/>
        <v>0</v>
      </c>
      <c r="Q37" s="23"/>
      <c r="R37" s="32"/>
      <c r="S37" s="33"/>
      <c r="T37" s="33"/>
      <c r="U37" s="33"/>
      <c r="V37" s="34">
        <f t="shared" si="3"/>
        <v>0</v>
      </c>
      <c r="W37" s="34">
        <f t="shared" si="4"/>
        <v>0</v>
      </c>
      <c r="X37" s="34">
        <f t="shared" si="5"/>
        <v>0</v>
      </c>
      <c r="Y37" s="34">
        <f t="shared" si="6"/>
        <v>0</v>
      </c>
    </row>
    <row r="38" spans="1:27" ht="62.25" customHeight="1">
      <c r="A38" s="13" t="s">
        <v>79</v>
      </c>
      <c r="B38" s="13" t="s">
        <v>80</v>
      </c>
      <c r="C38" s="41"/>
      <c r="D38" s="16">
        <v>43983</v>
      </c>
      <c r="E38" s="42">
        <v>59100.11</v>
      </c>
      <c r="F38" s="32">
        <v>1</v>
      </c>
      <c r="G38" s="33"/>
      <c r="H38" s="33"/>
      <c r="I38" s="33"/>
      <c r="J38" s="34">
        <f>$E38*F38</f>
        <v>59100.11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O38" s="43"/>
      <c r="P38" s="43"/>
      <c r="Q38" s="42">
        <v>32044</v>
      </c>
      <c r="R38" s="32">
        <f t="shared" ref="R38:R39" si="11">F38</f>
        <v>1</v>
      </c>
      <c r="S38" s="33"/>
      <c r="T38" s="33"/>
      <c r="U38" s="33"/>
      <c r="V38" s="34">
        <f t="shared" si="3"/>
        <v>32044</v>
      </c>
      <c r="W38" s="34">
        <f t="shared" si="4"/>
        <v>0</v>
      </c>
      <c r="X38" s="34">
        <f t="shared" si="5"/>
        <v>0</v>
      </c>
      <c r="Y38" s="34">
        <f t="shared" si="6"/>
        <v>0</v>
      </c>
      <c r="AA38" s="68"/>
    </row>
    <row r="39" spans="1:27" ht="62.25" customHeight="1">
      <c r="A39" s="13" t="s">
        <v>81</v>
      </c>
      <c r="B39" s="13" t="s">
        <v>80</v>
      </c>
      <c r="C39" s="41"/>
      <c r="D39" s="16">
        <v>43983</v>
      </c>
      <c r="E39" s="42">
        <v>95945.319273144734</v>
      </c>
      <c r="F39" s="32">
        <v>0.5</v>
      </c>
      <c r="G39" s="32">
        <v>0.5</v>
      </c>
      <c r="H39" s="33"/>
      <c r="I39" s="33"/>
      <c r="J39" s="34">
        <f t="shared" ref="J39:J53" si="12">$E39*F39</f>
        <v>47972.659636572367</v>
      </c>
      <c r="K39" s="34">
        <f t="shared" si="10"/>
        <v>47972.659636572367</v>
      </c>
      <c r="L39" s="34">
        <f t="shared" si="10"/>
        <v>0</v>
      </c>
      <c r="M39" s="34">
        <f t="shared" si="10"/>
        <v>0</v>
      </c>
      <c r="O39" s="43"/>
      <c r="Q39" s="42">
        <v>84248</v>
      </c>
      <c r="R39" s="32">
        <f t="shared" si="11"/>
        <v>0.5</v>
      </c>
      <c r="S39" s="32">
        <f t="shared" ref="S39" si="13">G39</f>
        <v>0.5</v>
      </c>
      <c r="T39" s="33"/>
      <c r="U39" s="33"/>
      <c r="V39" s="34">
        <f t="shared" si="3"/>
        <v>42124</v>
      </c>
      <c r="W39" s="34">
        <f t="shared" si="4"/>
        <v>42124</v>
      </c>
      <c r="X39" s="34">
        <f t="shared" si="5"/>
        <v>0</v>
      </c>
      <c r="Y39" s="34">
        <f t="shared" si="6"/>
        <v>0</v>
      </c>
      <c r="AA39" s="68"/>
    </row>
    <row r="40" spans="1:27" ht="62.25" customHeight="1">
      <c r="A40" s="13" t="s">
        <v>82</v>
      </c>
      <c r="B40" s="13" t="s">
        <v>80</v>
      </c>
      <c r="C40" s="41"/>
      <c r="D40" s="16">
        <v>43983</v>
      </c>
      <c r="E40" s="23"/>
      <c r="F40" s="32"/>
      <c r="G40" s="33"/>
      <c r="H40" s="33"/>
      <c r="I40" s="33"/>
      <c r="J40" s="34">
        <f t="shared" si="12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O40" s="43"/>
      <c r="P40" s="43"/>
      <c r="Q40" s="23"/>
      <c r="R40" s="32"/>
      <c r="S40" s="33"/>
      <c r="T40" s="33"/>
      <c r="U40" s="33"/>
      <c r="V40" s="34">
        <f t="shared" si="3"/>
        <v>0</v>
      </c>
      <c r="W40" s="34">
        <f t="shared" si="4"/>
        <v>0</v>
      </c>
      <c r="X40" s="34">
        <f t="shared" si="5"/>
        <v>0</v>
      </c>
      <c r="Y40" s="34">
        <f t="shared" si="6"/>
        <v>0</v>
      </c>
    </row>
    <row r="41" spans="1:27" ht="62.25" customHeight="1">
      <c r="A41" s="13" t="s">
        <v>84</v>
      </c>
      <c r="B41" s="13" t="s">
        <v>80</v>
      </c>
      <c r="C41" s="41"/>
      <c r="D41" s="16">
        <v>43983</v>
      </c>
      <c r="E41" s="42">
        <v>47620.25551418461</v>
      </c>
      <c r="F41" s="32">
        <v>1</v>
      </c>
      <c r="G41" s="33"/>
      <c r="H41" s="33"/>
      <c r="I41" s="33"/>
      <c r="J41" s="34">
        <f t="shared" si="12"/>
        <v>47620.25551418461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O41" s="43"/>
      <c r="Q41" s="42">
        <v>24894.046556144207</v>
      </c>
      <c r="R41" s="32">
        <f t="shared" ref="R41:R46" si="14">F41</f>
        <v>1</v>
      </c>
      <c r="S41" s="33"/>
      <c r="T41" s="33"/>
      <c r="U41" s="33"/>
      <c r="V41" s="34">
        <f t="shared" si="3"/>
        <v>24894.046556144207</v>
      </c>
      <c r="W41" s="34">
        <f t="shared" si="4"/>
        <v>0</v>
      </c>
      <c r="X41" s="34">
        <f t="shared" si="5"/>
        <v>0</v>
      </c>
      <c r="Y41" s="34">
        <f t="shared" si="6"/>
        <v>0</v>
      </c>
      <c r="AA41" s="68"/>
    </row>
    <row r="42" spans="1:27" ht="57.6">
      <c r="A42" s="13" t="s">
        <v>85</v>
      </c>
      <c r="B42" s="13" t="s">
        <v>80</v>
      </c>
      <c r="C42" s="41"/>
      <c r="D42" s="16">
        <v>43983</v>
      </c>
      <c r="E42" s="42">
        <v>53445.098334594746</v>
      </c>
      <c r="F42" s="32"/>
      <c r="G42" s="33"/>
      <c r="H42" s="33"/>
      <c r="I42" s="32">
        <v>1</v>
      </c>
      <c r="J42" s="34">
        <f t="shared" si="12"/>
        <v>0</v>
      </c>
      <c r="K42" s="34">
        <f t="shared" si="10"/>
        <v>0</v>
      </c>
      <c r="L42" s="34">
        <f t="shared" si="10"/>
        <v>0</v>
      </c>
      <c r="M42" s="34">
        <f t="shared" si="10"/>
        <v>53445.098334594746</v>
      </c>
      <c r="O42" s="43"/>
      <c r="P42" s="43"/>
      <c r="Q42" s="42">
        <v>27043.733569072181</v>
      </c>
      <c r="R42" s="32"/>
      <c r="S42" s="33"/>
      <c r="T42" s="33"/>
      <c r="U42" s="32">
        <f t="shared" ref="U42:U45" si="15">I42</f>
        <v>1</v>
      </c>
      <c r="V42" s="34">
        <f t="shared" si="3"/>
        <v>0</v>
      </c>
      <c r="W42" s="34">
        <f t="shared" si="4"/>
        <v>0</v>
      </c>
      <c r="X42" s="34">
        <f t="shared" si="5"/>
        <v>0</v>
      </c>
      <c r="Y42" s="34">
        <f t="shared" si="6"/>
        <v>27043.733569072181</v>
      </c>
      <c r="AA42" s="68"/>
    </row>
    <row r="43" spans="1:27" ht="62.25" customHeight="1">
      <c r="A43" s="13" t="s">
        <v>86</v>
      </c>
      <c r="B43" s="13" t="s">
        <v>80</v>
      </c>
      <c r="C43" s="41"/>
      <c r="D43" s="16">
        <v>43983</v>
      </c>
      <c r="E43" s="42">
        <v>30401</v>
      </c>
      <c r="F43" s="32">
        <v>1</v>
      </c>
      <c r="G43" s="33"/>
      <c r="H43" s="33"/>
      <c r="I43" s="33"/>
      <c r="J43" s="34">
        <f t="shared" si="12"/>
        <v>30401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O43" s="43"/>
      <c r="Q43" s="42"/>
      <c r="R43" s="32">
        <f t="shared" si="14"/>
        <v>1</v>
      </c>
      <c r="S43" s="33"/>
      <c r="T43" s="33"/>
      <c r="U43" s="33"/>
      <c r="V43" s="34">
        <f t="shared" si="3"/>
        <v>0</v>
      </c>
      <c r="W43" s="34">
        <f t="shared" si="4"/>
        <v>0</v>
      </c>
      <c r="X43" s="34">
        <f t="shared" si="5"/>
        <v>0</v>
      </c>
      <c r="Y43" s="34">
        <f t="shared" si="6"/>
        <v>0</v>
      </c>
      <c r="AA43" s="68"/>
    </row>
    <row r="44" spans="1:27" ht="62.25" customHeight="1">
      <c r="A44" s="13" t="s">
        <v>87</v>
      </c>
      <c r="B44" s="13" t="s">
        <v>99</v>
      </c>
      <c r="C44" s="41"/>
      <c r="D44" s="16">
        <v>44136</v>
      </c>
      <c r="E44" s="42">
        <v>9880</v>
      </c>
      <c r="F44" s="32"/>
      <c r="G44" s="32">
        <v>1</v>
      </c>
      <c r="H44" s="33"/>
      <c r="I44" s="33"/>
      <c r="J44" s="34">
        <f t="shared" si="12"/>
        <v>0</v>
      </c>
      <c r="K44" s="34">
        <f t="shared" si="10"/>
        <v>9880</v>
      </c>
      <c r="L44" s="34">
        <f t="shared" si="10"/>
        <v>0</v>
      </c>
      <c r="M44" s="34">
        <f t="shared" si="10"/>
        <v>0</v>
      </c>
      <c r="N44" s="52">
        <v>43983</v>
      </c>
      <c r="O44" s="43"/>
      <c r="P44" s="43"/>
      <c r="Q44" s="42">
        <v>0</v>
      </c>
      <c r="R44" s="32"/>
      <c r="S44" s="32">
        <f t="shared" ref="S44:S45" si="16">G44</f>
        <v>1</v>
      </c>
      <c r="T44" s="33"/>
      <c r="U44" s="33"/>
      <c r="V44" s="34">
        <f t="shared" si="3"/>
        <v>0</v>
      </c>
      <c r="W44" s="34">
        <f t="shared" si="4"/>
        <v>0</v>
      </c>
      <c r="X44" s="34">
        <f t="shared" si="5"/>
        <v>0</v>
      </c>
      <c r="Y44" s="34">
        <f t="shared" si="6"/>
        <v>0</v>
      </c>
      <c r="AA44" s="68"/>
    </row>
    <row r="45" spans="1:27" ht="62.25" customHeight="1">
      <c r="A45" s="13" t="s">
        <v>88</v>
      </c>
      <c r="B45" s="13" t="s">
        <v>80</v>
      </c>
      <c r="C45" s="41"/>
      <c r="D45" s="16">
        <v>43983</v>
      </c>
      <c r="E45" s="42">
        <v>167609.14478125301</v>
      </c>
      <c r="F45" s="32"/>
      <c r="G45" s="32">
        <v>0.9</v>
      </c>
      <c r="H45" s="33"/>
      <c r="I45" s="32">
        <v>0.1</v>
      </c>
      <c r="J45" s="34">
        <f t="shared" si="12"/>
        <v>0</v>
      </c>
      <c r="K45" s="34">
        <f t="shared" si="10"/>
        <v>150848.23030312773</v>
      </c>
      <c r="L45" s="34">
        <f t="shared" si="10"/>
        <v>0</v>
      </c>
      <c r="M45" s="34">
        <f t="shared" si="10"/>
        <v>16760.914478125302</v>
      </c>
      <c r="O45" s="43"/>
      <c r="Q45" s="42">
        <v>146575.01154224854</v>
      </c>
      <c r="R45" s="32"/>
      <c r="S45" s="32">
        <f t="shared" si="16"/>
        <v>0.9</v>
      </c>
      <c r="T45" s="33"/>
      <c r="U45" s="32">
        <f t="shared" si="15"/>
        <v>0.1</v>
      </c>
      <c r="V45" s="34">
        <f t="shared" si="3"/>
        <v>0</v>
      </c>
      <c r="W45" s="34">
        <f t="shared" si="4"/>
        <v>131917.51038802369</v>
      </c>
      <c r="X45" s="34">
        <f t="shared" si="5"/>
        <v>0</v>
      </c>
      <c r="Y45" s="34">
        <f t="shared" si="6"/>
        <v>14657.501154224854</v>
      </c>
      <c r="AA45" s="68"/>
    </row>
    <row r="46" spans="1:27" ht="62.25" customHeight="1">
      <c r="A46" s="13" t="s">
        <v>89</v>
      </c>
      <c r="B46" s="13" t="s">
        <v>90</v>
      </c>
      <c r="C46" s="41"/>
      <c r="D46" s="16">
        <v>43983</v>
      </c>
      <c r="E46" s="42">
        <v>56932.390782415787</v>
      </c>
      <c r="F46" s="32">
        <v>1</v>
      </c>
      <c r="G46" s="32"/>
      <c r="H46" s="32"/>
      <c r="I46" s="33"/>
      <c r="J46" s="34">
        <f t="shared" si="12"/>
        <v>56932.390782415787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O46" s="43"/>
      <c r="P46" s="43"/>
      <c r="Q46" s="42">
        <v>57915.821004529003</v>
      </c>
      <c r="R46" s="32">
        <f t="shared" si="14"/>
        <v>1</v>
      </c>
      <c r="S46" s="32"/>
      <c r="T46" s="32"/>
      <c r="U46" s="33"/>
      <c r="V46" s="34">
        <f t="shared" si="3"/>
        <v>57915.821004529003</v>
      </c>
      <c r="W46" s="34">
        <f t="shared" si="4"/>
        <v>0</v>
      </c>
      <c r="X46" s="34">
        <f t="shared" si="5"/>
        <v>0</v>
      </c>
      <c r="Y46" s="34">
        <f t="shared" si="6"/>
        <v>0</v>
      </c>
      <c r="AA46" s="68"/>
    </row>
    <row r="47" spans="1:27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12"/>
        <v>75845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Q47" s="23"/>
      <c r="R47" s="32"/>
      <c r="S47" s="33"/>
      <c r="T47" s="33"/>
      <c r="U47" s="33"/>
      <c r="V47" s="34">
        <f t="shared" si="3"/>
        <v>0</v>
      </c>
      <c r="W47" s="34">
        <f t="shared" si="4"/>
        <v>0</v>
      </c>
      <c r="X47" s="34">
        <f t="shared" si="5"/>
        <v>0</v>
      </c>
      <c r="Y47" s="34">
        <f t="shared" si="6"/>
        <v>0</v>
      </c>
    </row>
    <row r="48" spans="1:27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12"/>
        <v>36098</v>
      </c>
      <c r="K48" s="34">
        <f t="shared" si="10"/>
        <v>36098</v>
      </c>
      <c r="L48" s="34">
        <f t="shared" si="10"/>
        <v>0</v>
      </c>
      <c r="M48" s="34">
        <f t="shared" si="10"/>
        <v>0</v>
      </c>
      <c r="O48" s="43"/>
      <c r="P48" s="43"/>
      <c r="Q48" s="23"/>
      <c r="R48" s="32"/>
      <c r="S48" s="32"/>
      <c r="T48" s="33"/>
      <c r="U48" s="33"/>
      <c r="V48" s="34">
        <f t="shared" si="3"/>
        <v>0</v>
      </c>
      <c r="W48" s="34">
        <f t="shared" si="4"/>
        <v>0</v>
      </c>
      <c r="X48" s="34">
        <f t="shared" si="5"/>
        <v>0</v>
      </c>
      <c r="Y48" s="34">
        <f t="shared" si="6"/>
        <v>0</v>
      </c>
    </row>
    <row r="49" spans="1:25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si="12"/>
        <v>50000</v>
      </c>
      <c r="K49" s="34">
        <f t="shared" si="10"/>
        <v>0</v>
      </c>
      <c r="L49" s="34">
        <f t="shared" si="10"/>
        <v>0</v>
      </c>
      <c r="M49" s="34">
        <f t="shared" si="10"/>
        <v>0</v>
      </c>
      <c r="Q49" s="23"/>
      <c r="R49" s="32"/>
      <c r="S49" s="32"/>
      <c r="T49" s="33"/>
      <c r="U49" s="33"/>
      <c r="V49" s="34">
        <f t="shared" si="3"/>
        <v>0</v>
      </c>
      <c r="W49" s="34">
        <f t="shared" si="4"/>
        <v>0</v>
      </c>
      <c r="X49" s="34">
        <f t="shared" si="5"/>
        <v>0</v>
      </c>
      <c r="Y49" s="34">
        <f t="shared" si="6"/>
        <v>0</v>
      </c>
    </row>
    <row r="50" spans="1:25" ht="43.2">
      <c r="A50" s="13" t="s">
        <v>93</v>
      </c>
      <c r="B50" s="13"/>
      <c r="C50" s="12"/>
      <c r="D50" s="16"/>
      <c r="E50" s="23">
        <v>15420</v>
      </c>
      <c r="F50" s="32">
        <v>1</v>
      </c>
      <c r="G50" s="32"/>
      <c r="H50" s="33"/>
      <c r="I50" s="33"/>
      <c r="J50" s="34">
        <f t="shared" si="12"/>
        <v>15420</v>
      </c>
      <c r="K50" s="34">
        <f t="shared" si="10"/>
        <v>0</v>
      </c>
      <c r="L50" s="34">
        <f t="shared" si="10"/>
        <v>0</v>
      </c>
      <c r="M50" s="34">
        <f t="shared" si="10"/>
        <v>0</v>
      </c>
      <c r="O50" s="43"/>
      <c r="P50" s="43"/>
      <c r="Q50" s="23"/>
      <c r="R50" s="32"/>
      <c r="S50" s="32"/>
      <c r="T50" s="33"/>
      <c r="U50" s="33"/>
      <c r="V50" s="34">
        <f t="shared" si="3"/>
        <v>0</v>
      </c>
      <c r="W50" s="34">
        <f t="shared" si="4"/>
        <v>0</v>
      </c>
      <c r="X50" s="34">
        <f t="shared" si="5"/>
        <v>0</v>
      </c>
      <c r="Y50" s="34">
        <f t="shared" si="6"/>
        <v>0</v>
      </c>
    </row>
    <row r="51" spans="1:25" ht="63" customHeight="1">
      <c r="A51" s="13" t="s">
        <v>101</v>
      </c>
      <c r="B51" s="13"/>
      <c r="C51" s="12"/>
      <c r="D51" s="16"/>
      <c r="E51" s="23">
        <v>36159</v>
      </c>
      <c r="F51" s="32">
        <v>1</v>
      </c>
      <c r="G51" s="32"/>
      <c r="H51" s="33"/>
      <c r="I51" s="33"/>
      <c r="J51" s="34">
        <f t="shared" si="12"/>
        <v>36159</v>
      </c>
      <c r="K51" s="34">
        <f t="shared" si="10"/>
        <v>0</v>
      </c>
      <c r="L51" s="34">
        <f t="shared" si="10"/>
        <v>0</v>
      </c>
      <c r="M51" s="34">
        <f t="shared" si="10"/>
        <v>0</v>
      </c>
      <c r="O51" s="43"/>
      <c r="P51" s="43"/>
      <c r="Q51" s="23"/>
      <c r="R51" s="32"/>
      <c r="S51" s="32"/>
      <c r="T51" s="33"/>
      <c r="U51" s="33"/>
      <c r="V51" s="34"/>
      <c r="W51" s="34"/>
      <c r="X51" s="34"/>
      <c r="Y51" s="34"/>
    </row>
    <row r="52" spans="1:25" ht="63" customHeight="1">
      <c r="A52" s="13" t="s">
        <v>102</v>
      </c>
      <c r="B52" s="13"/>
      <c r="C52" s="12"/>
      <c r="D52" s="16"/>
      <c r="E52" s="23">
        <v>12000</v>
      </c>
      <c r="F52" s="32">
        <v>1</v>
      </c>
      <c r="G52" s="32"/>
      <c r="H52" s="33"/>
      <c r="I52" s="33"/>
      <c r="J52" s="34">
        <f t="shared" si="12"/>
        <v>12000</v>
      </c>
      <c r="K52" s="34">
        <f t="shared" si="10"/>
        <v>0</v>
      </c>
      <c r="L52" s="34">
        <f t="shared" si="10"/>
        <v>0</v>
      </c>
      <c r="M52" s="34">
        <f t="shared" si="10"/>
        <v>0</v>
      </c>
      <c r="O52" s="43"/>
      <c r="P52" s="43"/>
      <c r="Q52" s="23"/>
      <c r="R52" s="32"/>
      <c r="S52" s="32"/>
      <c r="T52" s="33"/>
      <c r="U52" s="33"/>
      <c r="V52" s="34"/>
      <c r="W52" s="34"/>
      <c r="X52" s="34"/>
      <c r="Y52" s="34"/>
    </row>
    <row r="53" spans="1:25" ht="62.25" customHeight="1">
      <c r="A53" s="13" t="s">
        <v>58</v>
      </c>
      <c r="B53" s="13"/>
      <c r="C53" s="12"/>
      <c r="D53" s="16"/>
      <c r="E53" s="23">
        <v>50000</v>
      </c>
      <c r="F53" s="32"/>
      <c r="G53" s="32">
        <v>1</v>
      </c>
      <c r="H53" s="33"/>
      <c r="I53" s="33"/>
      <c r="J53" s="34">
        <f t="shared" si="12"/>
        <v>0</v>
      </c>
      <c r="K53" s="34">
        <f t="shared" si="10"/>
        <v>50000</v>
      </c>
      <c r="L53" s="34">
        <f t="shared" si="10"/>
        <v>0</v>
      </c>
      <c r="M53" s="34">
        <f t="shared" si="10"/>
        <v>0</v>
      </c>
      <c r="Q53" s="23"/>
      <c r="R53" s="32"/>
      <c r="S53" s="32"/>
      <c r="T53" s="33"/>
      <c r="U53" s="33"/>
      <c r="V53" s="34">
        <f t="shared" si="3"/>
        <v>0</v>
      </c>
      <c r="W53" s="34">
        <f t="shared" si="4"/>
        <v>0</v>
      </c>
      <c r="X53" s="34">
        <f t="shared" si="5"/>
        <v>0</v>
      </c>
      <c r="Y53" s="34">
        <f t="shared" si="6"/>
        <v>0</v>
      </c>
    </row>
    <row r="54" spans="1:25">
      <c r="A54" s="36"/>
      <c r="B54" s="36"/>
      <c r="C54" s="36"/>
      <c r="D54" s="36"/>
      <c r="E54" s="36"/>
      <c r="F54" s="36"/>
      <c r="G54" s="36"/>
      <c r="H54" s="36"/>
      <c r="I54" s="36"/>
      <c r="J54" s="37">
        <f>SUM(J18:J53)</f>
        <v>1038827.5259331727</v>
      </c>
      <c r="K54" s="37">
        <f t="shared" ref="K54:M54" si="17">SUM(K18:K53)</f>
        <v>355523.67993970006</v>
      </c>
      <c r="L54" s="37">
        <f t="shared" si="17"/>
        <v>0</v>
      </c>
      <c r="M54" s="37">
        <f t="shared" si="17"/>
        <v>71268.11281272005</v>
      </c>
      <c r="O54" s="43"/>
      <c r="P54" s="43"/>
      <c r="Q54" s="67"/>
      <c r="R54" s="32"/>
      <c r="S54" s="32"/>
      <c r="T54" s="32"/>
      <c r="U54" s="33"/>
      <c r="V54" s="37">
        <f>SUM(V18:V53)</f>
        <v>156977.86756067321</v>
      </c>
      <c r="W54" s="37">
        <f t="shared" ref="W54:Y54" si="18">SUM(W18:W53)</f>
        <v>174041.51038802369</v>
      </c>
      <c r="X54" s="37">
        <f t="shared" si="18"/>
        <v>0</v>
      </c>
      <c r="Y54" s="37">
        <f t="shared" si="18"/>
        <v>41701.234723297035</v>
      </c>
    </row>
  </sheetData>
  <autoFilter ref="A17:I54" xr:uid="{00000000-0009-0000-0000-000002000000}"/>
  <conditionalFormatting sqref="B5:E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FFFB-2125-44C1-AD71-BAB03ECA352D}">
  <sheetPr>
    <tabColor rgb="FF00B050"/>
  </sheetPr>
  <dimension ref="A1:AB67"/>
  <sheetViews>
    <sheetView tabSelected="1" zoomScale="60" zoomScaleNormal="60" workbookViewId="0">
      <pane ySplit="28" topLeftCell="A42" activePane="bottomLeft" state="frozen"/>
      <selection pane="bottomLeft" activeCell="Z47" sqref="Z47"/>
    </sheetView>
  </sheetViews>
  <sheetFormatPr defaultColWidth="34.109375" defaultRowHeight="14.4"/>
  <cols>
    <col min="1" max="1" width="36.33203125" customWidth="1"/>
    <col min="3" max="3" width="28.5546875" customWidth="1"/>
    <col min="4" max="4" width="28.21875" customWidth="1"/>
    <col min="5" max="5" width="16" bestFit="1" customWidth="1"/>
    <col min="6" max="6" width="24.6640625" customWidth="1"/>
    <col min="7" max="7" width="22.33203125" customWidth="1"/>
    <col min="8" max="9" width="25.109375" customWidth="1"/>
    <col min="10" max="10" width="27.44140625" customWidth="1"/>
    <col min="11" max="11" width="26.21875" customWidth="1"/>
    <col min="12" max="12" width="24" customWidth="1"/>
    <col min="13" max="13" width="23.6640625" customWidth="1"/>
    <col min="14" max="14" width="25.5546875" customWidth="1"/>
    <col min="15" max="15" width="25.77734375" customWidth="1"/>
    <col min="16" max="16" width="23.6640625" customWidth="1"/>
    <col min="17" max="17" width="23.44140625" customWidth="1"/>
    <col min="18" max="18" width="25.77734375" customWidth="1"/>
    <col min="19" max="19" width="29.77734375" customWidth="1"/>
    <col min="20" max="20" width="20.44140625" bestFit="1" customWidth="1"/>
    <col min="21" max="21" width="35.44140625" customWidth="1"/>
    <col min="26" max="26" width="35.33203125" customWidth="1"/>
  </cols>
  <sheetData>
    <row r="1" spans="1:28">
      <c r="A1" t="s">
        <v>103</v>
      </c>
      <c r="B1" s="230" t="s">
        <v>104</v>
      </c>
      <c r="C1" s="231"/>
      <c r="D1" s="230" t="s">
        <v>55</v>
      </c>
      <c r="E1" s="231"/>
      <c r="F1" s="230" t="s">
        <v>105</v>
      </c>
      <c r="G1" s="231"/>
      <c r="H1" s="230" t="s">
        <v>106</v>
      </c>
      <c r="I1" s="231"/>
      <c r="J1" s="230" t="s">
        <v>96</v>
      </c>
      <c r="K1" s="231"/>
      <c r="N1" t="s">
        <v>133</v>
      </c>
      <c r="O1" s="78">
        <f>C7</f>
        <v>158353.54999999999</v>
      </c>
      <c r="Q1" t="s">
        <v>134</v>
      </c>
      <c r="R1" t="s">
        <v>135</v>
      </c>
      <c r="S1" t="s">
        <v>158</v>
      </c>
      <c r="T1" t="s">
        <v>136</v>
      </c>
      <c r="U1" t="s">
        <v>211</v>
      </c>
      <c r="W1" t="s">
        <v>134</v>
      </c>
      <c r="X1" t="s">
        <v>96</v>
      </c>
      <c r="Y1" t="s">
        <v>135</v>
      </c>
      <c r="Z1" t="s">
        <v>158</v>
      </c>
      <c r="AA1" t="s">
        <v>136</v>
      </c>
      <c r="AB1" t="s">
        <v>158</v>
      </c>
    </row>
    <row r="2" spans="1:28">
      <c r="A2" s="119" t="s">
        <v>107</v>
      </c>
      <c r="B2" s="118" t="s">
        <v>64</v>
      </c>
      <c r="C2" s="118" t="s">
        <v>108</v>
      </c>
      <c r="D2" s="118" t="s">
        <v>64</v>
      </c>
      <c r="E2" s="118" t="s">
        <v>108</v>
      </c>
      <c r="F2" s="118" t="s">
        <v>64</v>
      </c>
      <c r="G2" s="118" t="s">
        <v>108</v>
      </c>
      <c r="H2" s="118" t="s">
        <v>64</v>
      </c>
      <c r="I2" s="118" t="s">
        <v>108</v>
      </c>
      <c r="J2" s="118" t="s">
        <v>64</v>
      </c>
      <c r="K2" s="118" t="s">
        <v>108</v>
      </c>
      <c r="N2" t="s">
        <v>137</v>
      </c>
      <c r="O2" s="78">
        <f>B7-C7</f>
        <v>1818086.45</v>
      </c>
      <c r="Q2" t="s">
        <v>104</v>
      </c>
      <c r="R2" s="78">
        <f>C7</f>
        <v>158353.54999999999</v>
      </c>
      <c r="S2" s="78">
        <v>619050</v>
      </c>
      <c r="T2" s="78">
        <f>O2-S2</f>
        <v>1199036.45</v>
      </c>
      <c r="U2" s="78"/>
      <c r="W2" t="s">
        <v>104</v>
      </c>
      <c r="X2" s="78">
        <f>B7</f>
        <v>1976440</v>
      </c>
      <c r="Y2" s="80">
        <f>R2/$X2</f>
        <v>8.0120595616360729E-2</v>
      </c>
      <c r="Z2" s="80">
        <f>S2/$X2</f>
        <v>0.31321466879844567</v>
      </c>
      <c r="AA2" s="80">
        <f>T2/$X2</f>
        <v>0.60666473558519352</v>
      </c>
      <c r="AB2" s="80">
        <f>U2/$X2</f>
        <v>0</v>
      </c>
    </row>
    <row r="3" spans="1:28" ht="19.8" customHeight="1">
      <c r="A3" s="120" t="s">
        <v>216</v>
      </c>
      <c r="B3" s="195">
        <f>'BP24 Budget and Funding Split'!C2</f>
        <v>1529050</v>
      </c>
      <c r="C3" s="121">
        <f>M51</f>
        <v>45130.05</v>
      </c>
      <c r="D3" s="196">
        <f>'BP24 Budget and Funding Split'!D2+'BP24 Budget and Funding Split'!D6</f>
        <v>1322200</v>
      </c>
      <c r="E3" s="121">
        <f>N51</f>
        <v>321657</v>
      </c>
      <c r="F3" s="196">
        <f>'BP24 Budget and Funding Split'!E2+'BP24 Budget and Funding Split'!E6</f>
        <v>285100</v>
      </c>
      <c r="G3" s="121">
        <f>O51</f>
        <v>8426.9500000000007</v>
      </c>
      <c r="H3" s="196">
        <f>'BP24 Budget and Funding Split'!F2</f>
        <v>55650</v>
      </c>
      <c r="I3" s="121">
        <f>P51</f>
        <v>5040</v>
      </c>
      <c r="J3" s="121">
        <f>'BP23 Budget and Funding Split'!B2</f>
        <v>2875000</v>
      </c>
      <c r="K3" s="121">
        <f>SUM(C3+E3+G3+I3)</f>
        <v>380254</v>
      </c>
      <c r="N3" t="s">
        <v>138</v>
      </c>
      <c r="O3" s="78">
        <f>E7</f>
        <v>425934.13899999997</v>
      </c>
      <c r="Q3" t="s">
        <v>55</v>
      </c>
      <c r="R3" s="78">
        <f>E7</f>
        <v>425934.13899999997</v>
      </c>
      <c r="S3" s="78">
        <v>600200</v>
      </c>
      <c r="T3" s="78">
        <f>O5-S3</f>
        <v>631066.86100000003</v>
      </c>
      <c r="U3" s="78"/>
      <c r="W3" t="s">
        <v>55</v>
      </c>
      <c r="X3" s="78">
        <f>D7</f>
        <v>1657201</v>
      </c>
      <c r="Y3" s="80">
        <f t="shared" ref="Y3:AB5" si="0">R3/$X3</f>
        <v>0.25702020394629255</v>
      </c>
      <c r="Z3" s="80">
        <f t="shared" si="0"/>
        <v>0.36217694775709164</v>
      </c>
      <c r="AA3" s="80">
        <f t="shared" si="0"/>
        <v>0.38080284829661581</v>
      </c>
      <c r="AB3" s="80">
        <f t="shared" si="0"/>
        <v>0</v>
      </c>
    </row>
    <row r="4" spans="1:28" ht="19.8" customHeight="1">
      <c r="A4" s="120" t="s">
        <v>215</v>
      </c>
      <c r="B4" s="195">
        <f>'BP24 Budget and Funding Split'!C3</f>
        <v>206500</v>
      </c>
      <c r="C4" s="121">
        <f>M56</f>
        <v>0</v>
      </c>
      <c r="D4" s="196">
        <f>'BP24 Budget and Funding Split'!D3</f>
        <v>124250</v>
      </c>
      <c r="E4" s="121">
        <f>N56</f>
        <v>0</v>
      </c>
      <c r="F4" s="196">
        <f>'BP24 Budget and Funding Split'!E3</f>
        <v>19250</v>
      </c>
      <c r="G4" s="121">
        <f>O56</f>
        <v>0</v>
      </c>
      <c r="H4" s="196">
        <f>'BP24 Budget and Funding Split'!F3</f>
        <v>0</v>
      </c>
      <c r="I4" s="121">
        <f>P56</f>
        <v>0</v>
      </c>
      <c r="J4" s="121">
        <f>'BP23 Budget and Funding Split'!B3</f>
        <v>175000</v>
      </c>
      <c r="K4" s="121">
        <f t="shared" ref="K4:K6" si="1">SUM(C4+E4+G4+I4)</f>
        <v>0</v>
      </c>
      <c r="O4" s="78"/>
      <c r="Q4" t="s">
        <v>105</v>
      </c>
      <c r="R4" s="78">
        <f>G7</f>
        <v>20673.311000000002</v>
      </c>
      <c r="S4" s="78">
        <v>156750</v>
      </c>
      <c r="T4" s="78">
        <f>O7-S4</f>
        <v>160365.68900000001</v>
      </c>
      <c r="U4" s="78"/>
      <c r="W4" t="s">
        <v>105</v>
      </c>
      <c r="X4" s="78">
        <f>F7</f>
        <v>337789</v>
      </c>
      <c r="Y4" s="80">
        <f t="shared" si="0"/>
        <v>6.12018478991323E-2</v>
      </c>
      <c r="Z4" s="80">
        <f t="shared" si="0"/>
        <v>0.46404708264626732</v>
      </c>
      <c r="AA4" s="80">
        <f t="shared" si="0"/>
        <v>0.47475106945460038</v>
      </c>
      <c r="AB4" s="80">
        <f t="shared" si="0"/>
        <v>0</v>
      </c>
    </row>
    <row r="5" spans="1:28" ht="19.8" customHeight="1">
      <c r="A5" s="120" t="s">
        <v>217</v>
      </c>
      <c r="B5" s="121">
        <f>'BP24 Budget and Funding Split'!C4</f>
        <v>191500</v>
      </c>
      <c r="C5" s="121">
        <f>M63</f>
        <v>63833.5</v>
      </c>
      <c r="D5" s="121">
        <f>'BP24 Budget and Funding Split'!D4</f>
        <v>159711</v>
      </c>
      <c r="E5" s="121">
        <f>N63</f>
        <v>53237.138999999996</v>
      </c>
      <c r="F5" s="121">
        <f>'BP24 Budget and Funding Split'!E4</f>
        <v>31789</v>
      </c>
      <c r="G5" s="121">
        <f>O63</f>
        <v>10596.361000000001</v>
      </c>
      <c r="H5" s="121">
        <f>'BP24 Budget and Funding Split'!F4</f>
        <v>0</v>
      </c>
      <c r="I5" s="121">
        <f>P60</f>
        <v>0</v>
      </c>
      <c r="J5" s="121">
        <f>'BP23 Budget and Funding Split'!B3</f>
        <v>175000</v>
      </c>
      <c r="K5" s="121">
        <f t="shared" si="1"/>
        <v>127667</v>
      </c>
      <c r="N5" t="s">
        <v>139</v>
      </c>
      <c r="O5" s="78">
        <f>D7-E7</f>
        <v>1231266.861</v>
      </c>
      <c r="Q5" t="s">
        <v>106</v>
      </c>
      <c r="R5" s="78">
        <f>I7</f>
        <v>12960</v>
      </c>
      <c r="S5" s="78"/>
      <c r="T5" s="78">
        <f>O9-S5</f>
        <v>50610</v>
      </c>
      <c r="U5" s="78"/>
      <c r="W5" t="s">
        <v>106</v>
      </c>
      <c r="X5" s="78">
        <f>H7</f>
        <v>63570</v>
      </c>
      <c r="Y5" s="80">
        <f t="shared" si="0"/>
        <v>0.20386974988201981</v>
      </c>
      <c r="Z5" s="80">
        <f t="shared" si="0"/>
        <v>0</v>
      </c>
      <c r="AA5" s="80">
        <f t="shared" si="0"/>
        <v>0.79613025011798022</v>
      </c>
      <c r="AB5" s="80">
        <f t="shared" si="0"/>
        <v>0</v>
      </c>
    </row>
    <row r="6" spans="1:28" ht="19.8" customHeight="1">
      <c r="A6" s="120" t="s">
        <v>198</v>
      </c>
      <c r="B6" s="121">
        <f>'BP24 Budget and Funding Split'!C5</f>
        <v>49390</v>
      </c>
      <c r="C6" s="121">
        <f>M67</f>
        <v>49390</v>
      </c>
      <c r="D6" s="121">
        <f>'BP24 Budget and Funding Split'!D5</f>
        <v>51040</v>
      </c>
      <c r="E6" s="121">
        <f>N67</f>
        <v>51040</v>
      </c>
      <c r="F6" s="121">
        <f>'BP24 Budget and Funding Split'!E5</f>
        <v>1650</v>
      </c>
      <c r="G6" s="121">
        <f>O67</f>
        <v>1650</v>
      </c>
      <c r="H6" s="121">
        <f>'BP24 Budget and Funding Split'!F5</f>
        <v>7919.9999999999991</v>
      </c>
      <c r="I6" s="121">
        <f>P67</f>
        <v>7919.9999999999991</v>
      </c>
      <c r="J6" s="121">
        <f>'BP23 Budget and Funding Split'!B5</f>
        <v>350000</v>
      </c>
      <c r="K6" s="121">
        <f t="shared" si="1"/>
        <v>110000</v>
      </c>
      <c r="N6" t="s">
        <v>140</v>
      </c>
      <c r="O6" s="78">
        <f>G7</f>
        <v>20673.311000000002</v>
      </c>
    </row>
    <row r="7" spans="1:28" s="77" customFormat="1">
      <c r="A7" s="88" t="s">
        <v>96</v>
      </c>
      <c r="B7" s="89">
        <f>SUM(B3:B6)</f>
        <v>1976440</v>
      </c>
      <c r="C7" s="245">
        <f t="shared" ref="C7:K7" si="2">SUM(C3:C6)</f>
        <v>158353.54999999999</v>
      </c>
      <c r="D7" s="89">
        <f t="shared" si="2"/>
        <v>1657201</v>
      </c>
      <c r="E7" s="245">
        <f t="shared" si="2"/>
        <v>425934.13899999997</v>
      </c>
      <c r="F7" s="89">
        <f t="shared" si="2"/>
        <v>337789</v>
      </c>
      <c r="G7" s="245">
        <f t="shared" si="2"/>
        <v>20673.311000000002</v>
      </c>
      <c r="H7" s="89">
        <f t="shared" si="2"/>
        <v>63570</v>
      </c>
      <c r="I7" s="245">
        <f t="shared" si="2"/>
        <v>12960</v>
      </c>
      <c r="J7" s="89">
        <f t="shared" si="2"/>
        <v>3575000</v>
      </c>
      <c r="K7" s="89">
        <f t="shared" si="2"/>
        <v>617921</v>
      </c>
      <c r="L7" s="78"/>
      <c r="N7" t="s">
        <v>141</v>
      </c>
      <c r="O7" s="78">
        <f>F7-G7</f>
        <v>317115.68900000001</v>
      </c>
      <c r="P7"/>
      <c r="Q7"/>
      <c r="R7"/>
      <c r="S7"/>
      <c r="T7"/>
    </row>
    <row r="8" spans="1:28">
      <c r="B8" s="81"/>
      <c r="C8" s="80"/>
      <c r="D8" s="81"/>
      <c r="E8" s="81"/>
      <c r="F8" s="81"/>
      <c r="I8" s="79"/>
      <c r="L8" s="68"/>
      <c r="N8" t="s">
        <v>143</v>
      </c>
      <c r="O8" s="78">
        <f>I7</f>
        <v>12960</v>
      </c>
    </row>
    <row r="9" spans="1:28">
      <c r="A9" t="s">
        <v>110</v>
      </c>
      <c r="B9" s="230" t="s">
        <v>104</v>
      </c>
      <c r="C9" s="231"/>
      <c r="D9" s="230" t="s">
        <v>55</v>
      </c>
      <c r="E9" s="231"/>
      <c r="F9" s="230" t="s">
        <v>105</v>
      </c>
      <c r="G9" s="231"/>
      <c r="H9" s="230" t="s">
        <v>106</v>
      </c>
      <c r="I9" s="231"/>
      <c r="J9" s="230" t="s">
        <v>96</v>
      </c>
      <c r="K9" s="231"/>
      <c r="L9" s="78"/>
      <c r="N9" t="s">
        <v>144</v>
      </c>
      <c r="O9" s="78">
        <f>H7-I7</f>
        <v>50610</v>
      </c>
      <c r="P9" s="77"/>
      <c r="Q9" s="77"/>
      <c r="R9" s="77"/>
      <c r="S9" s="77"/>
      <c r="T9" s="77"/>
    </row>
    <row r="10" spans="1:28">
      <c r="A10" s="119" t="s">
        <v>107</v>
      </c>
      <c r="B10" s="118" t="s">
        <v>64</v>
      </c>
      <c r="C10" s="118" t="s">
        <v>108</v>
      </c>
      <c r="D10" s="118" t="s">
        <v>64</v>
      </c>
      <c r="E10" s="118" t="s">
        <v>108</v>
      </c>
      <c r="F10" s="118" t="s">
        <v>64</v>
      </c>
      <c r="G10" s="118" t="s">
        <v>108</v>
      </c>
      <c r="H10" s="118" t="s">
        <v>64</v>
      </c>
      <c r="I10" s="118" t="s">
        <v>108</v>
      </c>
      <c r="J10" s="118" t="s">
        <v>64</v>
      </c>
      <c r="K10" s="118" t="s">
        <v>108</v>
      </c>
      <c r="Y10" s="186"/>
    </row>
    <row r="11" spans="1:28">
      <c r="A11" s="120" t="s">
        <v>216</v>
      </c>
      <c r="B11" s="196">
        <v>1529050</v>
      </c>
      <c r="C11" s="177">
        <v>0</v>
      </c>
      <c r="D11" s="196">
        <v>1322200</v>
      </c>
      <c r="E11" s="121">
        <v>0</v>
      </c>
      <c r="F11" s="196">
        <v>285100</v>
      </c>
      <c r="G11" s="121">
        <v>0</v>
      </c>
      <c r="H11" s="196">
        <v>55650</v>
      </c>
      <c r="I11" s="121">
        <v>0</v>
      </c>
      <c r="J11" s="121">
        <v>2875000</v>
      </c>
      <c r="K11" s="122">
        <v>0</v>
      </c>
      <c r="Y11" s="78"/>
    </row>
    <row r="12" spans="1:28">
      <c r="A12" s="120" t="s">
        <v>215</v>
      </c>
      <c r="B12" s="196">
        <v>206500</v>
      </c>
      <c r="C12" s="177">
        <v>0</v>
      </c>
      <c r="D12" s="196">
        <v>124250</v>
      </c>
      <c r="E12" s="121">
        <v>0</v>
      </c>
      <c r="F12" s="196">
        <v>19250</v>
      </c>
      <c r="G12" s="121">
        <v>0</v>
      </c>
      <c r="H12" s="196">
        <v>0</v>
      </c>
      <c r="I12" s="121">
        <v>0</v>
      </c>
      <c r="J12" s="121">
        <v>175000</v>
      </c>
      <c r="K12" s="122">
        <v>0</v>
      </c>
      <c r="Y12" s="78"/>
    </row>
    <row r="13" spans="1:28">
      <c r="A13" s="120" t="s">
        <v>217</v>
      </c>
      <c r="B13" s="121">
        <v>191500</v>
      </c>
      <c r="C13" s="177">
        <v>63833.5</v>
      </c>
      <c r="D13" s="121">
        <v>159711</v>
      </c>
      <c r="E13" s="121">
        <v>53237.138999999996</v>
      </c>
      <c r="F13" s="121">
        <v>31789</v>
      </c>
      <c r="G13" s="122">
        <v>10596.361000000001</v>
      </c>
      <c r="H13" s="122">
        <v>0</v>
      </c>
      <c r="I13" s="121">
        <v>0</v>
      </c>
      <c r="J13" s="121">
        <v>175000</v>
      </c>
      <c r="K13" s="122">
        <v>127667</v>
      </c>
      <c r="Y13" s="78"/>
    </row>
    <row r="14" spans="1:28">
      <c r="A14" s="120" t="s">
        <v>198</v>
      </c>
      <c r="B14" s="121">
        <v>49390</v>
      </c>
      <c r="C14" s="177">
        <v>49390</v>
      </c>
      <c r="D14" s="121">
        <v>51040</v>
      </c>
      <c r="E14" s="121">
        <v>51040</v>
      </c>
      <c r="F14" s="121">
        <v>1650</v>
      </c>
      <c r="G14" s="122">
        <v>1650</v>
      </c>
      <c r="H14" s="121">
        <v>7919.9999999999991</v>
      </c>
      <c r="I14" s="121">
        <v>7919.9999999999991</v>
      </c>
      <c r="J14" s="121">
        <v>350000</v>
      </c>
      <c r="K14" s="121">
        <v>110000</v>
      </c>
      <c r="Y14" s="78"/>
    </row>
    <row r="15" spans="1:28" s="77" customFormat="1">
      <c r="A15" s="88" t="s">
        <v>96</v>
      </c>
      <c r="B15" s="89">
        <v>1976440</v>
      </c>
      <c r="C15" s="89">
        <v>113223.5</v>
      </c>
      <c r="D15" s="89">
        <v>1657201</v>
      </c>
      <c r="E15" s="89">
        <v>104277.139</v>
      </c>
      <c r="F15" s="89">
        <v>337789</v>
      </c>
      <c r="G15" s="89">
        <v>12246.361000000001</v>
      </c>
      <c r="H15" s="89">
        <v>63570</v>
      </c>
      <c r="I15" s="89">
        <v>7919.9999999999991</v>
      </c>
      <c r="J15" s="89">
        <v>3575000</v>
      </c>
      <c r="K15" s="89">
        <v>237667</v>
      </c>
      <c r="L15" s="91"/>
    </row>
    <row r="17" spans="1:21">
      <c r="A17" s="141" t="s">
        <v>111</v>
      </c>
      <c r="B17" s="233" t="s">
        <v>104</v>
      </c>
      <c r="C17" s="233"/>
      <c r="D17" s="233" t="s">
        <v>55</v>
      </c>
      <c r="E17" s="233"/>
      <c r="F17" s="233" t="s">
        <v>105</v>
      </c>
      <c r="G17" s="233"/>
      <c r="H17" s="233" t="s">
        <v>106</v>
      </c>
      <c r="I17" s="233"/>
      <c r="J17" s="233" t="s">
        <v>112</v>
      </c>
      <c r="K17" s="233"/>
    </row>
    <row r="18" spans="1:21">
      <c r="A18" s="142" t="s">
        <v>113</v>
      </c>
      <c r="B18" s="232">
        <f>C7-C15</f>
        <v>45130.049999999988</v>
      </c>
      <c r="C18" s="232"/>
      <c r="D18" s="232">
        <f t="shared" ref="D18" si="3">E7-E15</f>
        <v>321657</v>
      </c>
      <c r="E18" s="232"/>
      <c r="F18" s="232">
        <f t="shared" ref="F18" si="4">G7-G15</f>
        <v>8426.9500000000007</v>
      </c>
      <c r="G18" s="232"/>
      <c r="H18" s="232">
        <f t="shared" ref="H18" si="5">I7-I15</f>
        <v>5040.0000000000009</v>
      </c>
      <c r="I18" s="232"/>
      <c r="J18" s="232">
        <f t="shared" ref="J18" si="6">K7-K15</f>
        <v>380254</v>
      </c>
      <c r="K18" s="232"/>
    </row>
    <row r="19" spans="1:21">
      <c r="C19" s="78"/>
      <c r="E19" s="78"/>
      <c r="G19" s="78"/>
      <c r="I19" s="78"/>
      <c r="K19" s="78"/>
    </row>
    <row r="20" spans="1:21">
      <c r="A20" s="78"/>
      <c r="B20" s="78"/>
      <c r="C20" s="73"/>
      <c r="D20" s="73" t="s">
        <v>168</v>
      </c>
      <c r="E20" s="73" t="s">
        <v>169</v>
      </c>
      <c r="G20" s="78"/>
      <c r="I20" s="78"/>
      <c r="K20" s="78"/>
    </row>
    <row r="21" spans="1:21">
      <c r="A21" s="78"/>
      <c r="B21" s="78"/>
      <c r="C21" s="73" t="s">
        <v>104</v>
      </c>
      <c r="D21" s="99">
        <f>C7/B7</f>
        <v>8.0120595616360729E-2</v>
      </c>
      <c r="E21" s="100">
        <f>B7-C7</f>
        <v>1818086.45</v>
      </c>
      <c r="F21" s="68"/>
      <c r="G21" s="78"/>
      <c r="I21" s="78" t="s">
        <v>156</v>
      </c>
      <c r="J21" s="69">
        <f>K7/J7</f>
        <v>0.17284503496503498</v>
      </c>
      <c r="K21" s="78"/>
    </row>
    <row r="22" spans="1:21">
      <c r="A22" s="78"/>
      <c r="B22" s="78"/>
      <c r="C22" s="73" t="s">
        <v>55</v>
      </c>
      <c r="D22" s="99">
        <f>E7/D7</f>
        <v>0.25702020394629255</v>
      </c>
      <c r="E22" s="100">
        <f>D7-E7</f>
        <v>1231266.861</v>
      </c>
      <c r="F22" s="68"/>
      <c r="G22" s="78"/>
      <c r="I22" s="78" t="s">
        <v>157</v>
      </c>
      <c r="J22" s="69">
        <f>K15/J15</f>
        <v>6.6480279720279714E-2</v>
      </c>
      <c r="K22" s="78"/>
    </row>
    <row r="23" spans="1:21">
      <c r="A23" s="78"/>
      <c r="B23" s="78"/>
      <c r="C23" s="73" t="s">
        <v>105</v>
      </c>
      <c r="D23" s="99">
        <f>G7/F7</f>
        <v>6.12018478991323E-2</v>
      </c>
      <c r="E23" s="100">
        <f>F7-G7</f>
        <v>317115.68900000001</v>
      </c>
      <c r="F23" s="68"/>
      <c r="G23" s="78"/>
      <c r="I23" s="78"/>
      <c r="K23" s="78"/>
    </row>
    <row r="24" spans="1:21">
      <c r="A24" s="78"/>
      <c r="B24" s="78"/>
      <c r="C24" s="73" t="s">
        <v>106</v>
      </c>
      <c r="D24" s="99">
        <f>I7/H7</f>
        <v>0.20386974988201981</v>
      </c>
      <c r="E24" s="73">
        <f>H7-I7</f>
        <v>50610</v>
      </c>
      <c r="F24" s="68"/>
      <c r="G24" s="78"/>
      <c r="I24" s="78"/>
      <c r="K24" s="78"/>
    </row>
    <row r="25" spans="1:21">
      <c r="F25" s="68"/>
    </row>
    <row r="26" spans="1:21">
      <c r="I26" s="86">
        <v>0.5</v>
      </c>
      <c r="J26" s="86">
        <v>0.41699999999999998</v>
      </c>
      <c r="K26" s="86">
        <v>8.3000000000000004E-2</v>
      </c>
      <c r="L26" s="87">
        <v>0</v>
      </c>
    </row>
    <row r="27" spans="1:21">
      <c r="A27" s="77" t="s">
        <v>191</v>
      </c>
      <c r="M27" s="77" t="s">
        <v>191</v>
      </c>
    </row>
    <row r="28" spans="1:21" s="70" customFormat="1" ht="39" customHeight="1" thickBot="1">
      <c r="A28" s="138" t="s">
        <v>114</v>
      </c>
      <c r="B28" s="138" t="s">
        <v>0</v>
      </c>
      <c r="C28" s="138" t="s">
        <v>115</v>
      </c>
      <c r="D28" s="138" t="s">
        <v>116</v>
      </c>
      <c r="E28" s="138" t="s">
        <v>117</v>
      </c>
      <c r="F28" s="138" t="s">
        <v>100</v>
      </c>
      <c r="G28" s="138" t="s">
        <v>118</v>
      </c>
      <c r="H28" s="138" t="s">
        <v>178</v>
      </c>
      <c r="I28" s="139" t="s">
        <v>6</v>
      </c>
      <c r="J28" s="140" t="s">
        <v>119</v>
      </c>
      <c r="K28" s="140" t="s">
        <v>5</v>
      </c>
      <c r="L28" s="140" t="s">
        <v>3</v>
      </c>
      <c r="M28" s="138" t="s">
        <v>10</v>
      </c>
      <c r="N28" s="138" t="s">
        <v>120</v>
      </c>
      <c r="O28" s="138" t="s">
        <v>9</v>
      </c>
      <c r="P28" s="138" t="s">
        <v>7</v>
      </c>
      <c r="Q28" s="138" t="s">
        <v>121</v>
      </c>
      <c r="R28" s="138" t="s">
        <v>122</v>
      </c>
      <c r="S28" s="138" t="s">
        <v>123</v>
      </c>
      <c r="T28" s="138" t="s">
        <v>155</v>
      </c>
      <c r="U28" s="138" t="s">
        <v>154</v>
      </c>
    </row>
    <row r="29" spans="1:21" ht="28.5" customHeight="1">
      <c r="A29" s="4">
        <v>5471</v>
      </c>
      <c r="B29" s="4" t="s">
        <v>130</v>
      </c>
      <c r="C29" s="74"/>
      <c r="D29" s="74"/>
      <c r="E29" s="74"/>
      <c r="F29" s="74"/>
      <c r="G29" s="76" t="s">
        <v>124</v>
      </c>
      <c r="H29" s="124">
        <v>0</v>
      </c>
      <c r="I29" s="28"/>
      <c r="J29" s="126"/>
      <c r="K29" s="28"/>
      <c r="L29" s="28"/>
      <c r="M29" s="125">
        <f t="shared" ref="M29:M38" si="7">H29*I29</f>
        <v>0</v>
      </c>
      <c r="N29" s="125">
        <f t="shared" ref="N29:N38" si="8">H29*J29</f>
        <v>0</v>
      </c>
      <c r="O29" s="135">
        <f t="shared" ref="O29:O38" si="9">H29*K29</f>
        <v>0</v>
      </c>
      <c r="P29" s="135">
        <f t="shared" ref="P29:P38" si="10">H29*L29</f>
        <v>0</v>
      </c>
      <c r="Q29" s="123">
        <v>0</v>
      </c>
      <c r="R29" s="136">
        <f t="shared" ref="R29:R50" si="11">H29-Q29</f>
        <v>0</v>
      </c>
      <c r="S29" s="72"/>
      <c r="T29" s="123"/>
      <c r="U29" s="72"/>
    </row>
    <row r="30" spans="1:21" ht="28.5" customHeight="1">
      <c r="A30" s="4">
        <v>5473</v>
      </c>
      <c r="B30" s="4" t="s">
        <v>131</v>
      </c>
      <c r="C30" s="74"/>
      <c r="D30" s="74"/>
      <c r="E30" s="74"/>
      <c r="F30" s="74"/>
      <c r="G30" s="76" t="s">
        <v>124</v>
      </c>
      <c r="H30" s="124">
        <v>0</v>
      </c>
      <c r="I30" s="28"/>
      <c r="J30" s="126"/>
      <c r="K30" s="28"/>
      <c r="L30" s="28"/>
      <c r="M30" s="125">
        <f t="shared" si="7"/>
        <v>0</v>
      </c>
      <c r="N30" s="125">
        <f t="shared" si="8"/>
        <v>0</v>
      </c>
      <c r="O30" s="135">
        <f t="shared" si="9"/>
        <v>0</v>
      </c>
      <c r="P30" s="135">
        <f t="shared" si="10"/>
        <v>0</v>
      </c>
      <c r="Q30" s="123">
        <v>0</v>
      </c>
      <c r="R30" s="136">
        <f t="shared" si="11"/>
        <v>0</v>
      </c>
      <c r="S30" s="72"/>
      <c r="T30" s="123"/>
      <c r="U30" s="72"/>
    </row>
    <row r="31" spans="1:21" ht="36" customHeight="1">
      <c r="A31" s="4">
        <v>5546</v>
      </c>
      <c r="B31" s="4" t="s">
        <v>152</v>
      </c>
      <c r="C31" s="74"/>
      <c r="D31" s="74"/>
      <c r="E31" s="74"/>
      <c r="F31" s="74"/>
      <c r="G31" s="76" t="s">
        <v>124</v>
      </c>
      <c r="H31" s="124">
        <v>0</v>
      </c>
      <c r="I31" s="28"/>
      <c r="J31" s="126"/>
      <c r="K31" s="28"/>
      <c r="L31" s="28"/>
      <c r="M31" s="125">
        <f t="shared" si="7"/>
        <v>0</v>
      </c>
      <c r="N31" s="125">
        <f t="shared" si="8"/>
        <v>0</v>
      </c>
      <c r="O31" s="135">
        <f t="shared" si="9"/>
        <v>0</v>
      </c>
      <c r="P31" s="135">
        <f t="shared" si="10"/>
        <v>0</v>
      </c>
      <c r="Q31" s="123">
        <v>0</v>
      </c>
      <c r="R31" s="136">
        <f t="shared" si="11"/>
        <v>0</v>
      </c>
      <c r="S31" s="72"/>
      <c r="T31" s="123"/>
      <c r="U31" s="72"/>
    </row>
    <row r="32" spans="1:21" ht="36" customHeight="1">
      <c r="A32" s="4">
        <v>5569</v>
      </c>
      <c r="B32" s="4" t="s">
        <v>160</v>
      </c>
      <c r="C32" s="74"/>
      <c r="D32" s="74"/>
      <c r="E32" s="74"/>
      <c r="F32" s="74"/>
      <c r="G32" s="76" t="s">
        <v>124</v>
      </c>
      <c r="H32" s="124">
        <v>0</v>
      </c>
      <c r="I32" s="28"/>
      <c r="J32" s="126"/>
      <c r="K32" s="28"/>
      <c r="L32" s="28"/>
      <c r="M32" s="125">
        <f t="shared" si="7"/>
        <v>0</v>
      </c>
      <c r="N32" s="125">
        <f t="shared" si="8"/>
        <v>0</v>
      </c>
      <c r="O32" s="135">
        <f t="shared" si="9"/>
        <v>0</v>
      </c>
      <c r="P32" s="135">
        <f t="shared" si="10"/>
        <v>0</v>
      </c>
      <c r="Q32" s="123">
        <v>0</v>
      </c>
      <c r="R32" s="136">
        <f t="shared" si="11"/>
        <v>0</v>
      </c>
      <c r="S32" s="72"/>
      <c r="T32" s="123"/>
      <c r="U32" s="72"/>
    </row>
    <row r="33" spans="1:21" ht="36" customHeight="1">
      <c r="A33" s="4">
        <v>5573</v>
      </c>
      <c r="B33" s="4" t="s">
        <v>161</v>
      </c>
      <c r="C33" s="74"/>
      <c r="D33" s="74"/>
      <c r="E33" s="74"/>
      <c r="F33" s="74"/>
      <c r="G33" s="76" t="s">
        <v>124</v>
      </c>
      <c r="H33" s="124">
        <v>0</v>
      </c>
      <c r="I33" s="28"/>
      <c r="J33" s="126"/>
      <c r="K33" s="28"/>
      <c r="L33" s="28"/>
      <c r="M33" s="125">
        <f t="shared" si="7"/>
        <v>0</v>
      </c>
      <c r="N33" s="125">
        <f t="shared" si="8"/>
        <v>0</v>
      </c>
      <c r="O33" s="135">
        <f t="shared" si="9"/>
        <v>0</v>
      </c>
      <c r="P33" s="135">
        <f t="shared" si="10"/>
        <v>0</v>
      </c>
      <c r="Q33" s="123">
        <v>0</v>
      </c>
      <c r="R33" s="136">
        <f t="shared" si="11"/>
        <v>0</v>
      </c>
      <c r="S33" s="72"/>
      <c r="T33" s="123"/>
      <c r="U33" s="72"/>
    </row>
    <row r="34" spans="1:21" ht="36" customHeight="1">
      <c r="A34" s="4">
        <v>5585</v>
      </c>
      <c r="B34" s="4" t="s">
        <v>162</v>
      </c>
      <c r="C34" s="74">
        <v>385000</v>
      </c>
      <c r="D34" s="74"/>
      <c r="E34" s="74">
        <v>289171</v>
      </c>
      <c r="F34" s="74"/>
      <c r="G34" s="76">
        <v>45597</v>
      </c>
      <c r="H34" s="124">
        <v>289177</v>
      </c>
      <c r="I34" s="28"/>
      <c r="J34" s="126">
        <v>1</v>
      </c>
      <c r="K34" s="28"/>
      <c r="L34" s="28"/>
      <c r="M34" s="125">
        <f t="shared" si="7"/>
        <v>0</v>
      </c>
      <c r="N34" s="125">
        <f t="shared" si="8"/>
        <v>289177</v>
      </c>
      <c r="O34" s="135">
        <f t="shared" si="9"/>
        <v>0</v>
      </c>
      <c r="P34" s="135">
        <f t="shared" si="10"/>
        <v>0</v>
      </c>
      <c r="Q34" s="123">
        <v>0</v>
      </c>
      <c r="R34" s="136">
        <f t="shared" si="11"/>
        <v>289177</v>
      </c>
      <c r="S34" s="72"/>
      <c r="T34" s="123"/>
      <c r="U34" s="72"/>
    </row>
    <row r="35" spans="1:21" ht="36" customHeight="1">
      <c r="A35" s="4">
        <v>5614</v>
      </c>
      <c r="B35" s="4" t="s">
        <v>170</v>
      </c>
      <c r="C35" s="74">
        <v>209000</v>
      </c>
      <c r="D35" s="74"/>
      <c r="E35" s="74"/>
      <c r="F35" s="74"/>
      <c r="G35" s="76" t="s">
        <v>124</v>
      </c>
      <c r="H35" s="124">
        <v>0</v>
      </c>
      <c r="I35" s="28">
        <v>0.25</v>
      </c>
      <c r="J35" s="126"/>
      <c r="K35" s="28">
        <v>0.75</v>
      </c>
      <c r="L35" s="28"/>
      <c r="M35" s="125">
        <f t="shared" si="7"/>
        <v>0</v>
      </c>
      <c r="N35" s="125">
        <f t="shared" si="8"/>
        <v>0</v>
      </c>
      <c r="O35" s="135">
        <f t="shared" si="9"/>
        <v>0</v>
      </c>
      <c r="P35" s="135">
        <f t="shared" si="10"/>
        <v>0</v>
      </c>
      <c r="Q35" s="123">
        <v>0</v>
      </c>
      <c r="R35" s="136">
        <f t="shared" si="11"/>
        <v>0</v>
      </c>
      <c r="S35" s="72"/>
      <c r="T35" s="123"/>
      <c r="U35" s="72"/>
    </row>
    <row r="36" spans="1:21" ht="36" customHeight="1">
      <c r="A36" s="4">
        <v>5615</v>
      </c>
      <c r="B36" s="4" t="s">
        <v>219</v>
      </c>
      <c r="C36" s="74">
        <v>685000</v>
      </c>
      <c r="D36" s="74"/>
      <c r="E36" s="74"/>
      <c r="F36" s="74"/>
      <c r="G36" s="76" t="s">
        <v>124</v>
      </c>
      <c r="H36" s="124">
        <v>0</v>
      </c>
      <c r="I36" s="28">
        <v>0.7</v>
      </c>
      <c r="J36" s="126">
        <v>0.3</v>
      </c>
      <c r="K36" s="28"/>
      <c r="L36" s="28"/>
      <c r="M36" s="125">
        <f t="shared" si="7"/>
        <v>0</v>
      </c>
      <c r="N36" s="125">
        <f t="shared" si="8"/>
        <v>0</v>
      </c>
      <c r="O36" s="135">
        <f t="shared" si="9"/>
        <v>0</v>
      </c>
      <c r="P36" s="135">
        <f t="shared" si="10"/>
        <v>0</v>
      </c>
      <c r="Q36" s="123">
        <v>0</v>
      </c>
      <c r="R36" s="136">
        <f t="shared" si="11"/>
        <v>0</v>
      </c>
      <c r="S36" s="72"/>
      <c r="T36" s="123"/>
      <c r="U36" s="72"/>
    </row>
    <row r="37" spans="1:21" ht="36" customHeight="1">
      <c r="A37" s="4">
        <v>5616</v>
      </c>
      <c r="B37" s="4" t="s">
        <v>171</v>
      </c>
      <c r="C37" s="74">
        <v>490000</v>
      </c>
      <c r="D37" s="74"/>
      <c r="E37" s="74"/>
      <c r="F37" s="74"/>
      <c r="G37" s="76" t="s">
        <v>124</v>
      </c>
      <c r="H37" s="124">
        <v>0</v>
      </c>
      <c r="I37" s="28"/>
      <c r="J37" s="126">
        <v>0.5</v>
      </c>
      <c r="K37" s="28">
        <v>0.5</v>
      </c>
      <c r="L37" s="28"/>
      <c r="M37" s="125">
        <f t="shared" si="7"/>
        <v>0</v>
      </c>
      <c r="N37" s="125">
        <f t="shared" si="8"/>
        <v>0</v>
      </c>
      <c r="O37" s="135">
        <f t="shared" si="9"/>
        <v>0</v>
      </c>
      <c r="P37" s="135">
        <f t="shared" si="10"/>
        <v>0</v>
      </c>
      <c r="Q37" s="123">
        <v>0</v>
      </c>
      <c r="R37" s="136">
        <f t="shared" si="11"/>
        <v>0</v>
      </c>
      <c r="S37" s="72"/>
      <c r="T37" s="123"/>
      <c r="U37" s="72"/>
    </row>
    <row r="38" spans="1:21" ht="42" customHeight="1">
      <c r="A38" s="198">
        <v>5635</v>
      </c>
      <c r="B38" s="199" t="s">
        <v>186</v>
      </c>
      <c r="C38" s="198"/>
      <c r="D38" s="198"/>
      <c r="E38" s="198"/>
      <c r="F38" s="198"/>
      <c r="G38" s="200" t="s">
        <v>124</v>
      </c>
      <c r="H38" s="124">
        <v>0</v>
      </c>
      <c r="I38" s="198"/>
      <c r="J38" s="201"/>
      <c r="K38" s="104"/>
      <c r="L38" s="104"/>
      <c r="M38" s="125">
        <f t="shared" si="7"/>
        <v>0</v>
      </c>
      <c r="N38" s="125">
        <f t="shared" si="8"/>
        <v>0</v>
      </c>
      <c r="O38" s="135">
        <f t="shared" si="9"/>
        <v>0</v>
      </c>
      <c r="P38" s="135">
        <f t="shared" si="10"/>
        <v>0</v>
      </c>
      <c r="Q38" s="123">
        <v>0</v>
      </c>
      <c r="R38" s="136">
        <f t="shared" si="11"/>
        <v>0</v>
      </c>
      <c r="S38" s="204" t="s">
        <v>224</v>
      </c>
      <c r="T38" s="123"/>
      <c r="U38" s="104"/>
    </row>
    <row r="39" spans="1:21" ht="115.2">
      <c r="A39" s="114">
        <v>5675</v>
      </c>
      <c r="B39" s="143" t="s">
        <v>194</v>
      </c>
      <c r="C39" s="111">
        <v>120000</v>
      </c>
      <c r="D39" s="114"/>
      <c r="E39" s="111"/>
      <c r="F39" s="114"/>
      <c r="G39" s="200" t="s">
        <v>124</v>
      </c>
      <c r="H39" s="124">
        <v>0</v>
      </c>
      <c r="I39" s="144">
        <v>1</v>
      </c>
      <c r="J39" s="114"/>
      <c r="K39" s="114"/>
      <c r="L39" s="114"/>
      <c r="M39" s="125">
        <f t="shared" ref="M39:M50" si="12">H39*I39</f>
        <v>0</v>
      </c>
      <c r="N39" s="125">
        <f t="shared" ref="N39:N50" si="13">H39*J39</f>
        <v>0</v>
      </c>
      <c r="O39" s="135">
        <f t="shared" ref="O39:O50" si="14">H39*K39</f>
        <v>0</v>
      </c>
      <c r="P39" s="135">
        <f t="shared" ref="P39:P50" si="15">H39*L39</f>
        <v>0</v>
      </c>
      <c r="Q39" s="123">
        <v>0</v>
      </c>
      <c r="R39" s="136">
        <f t="shared" si="11"/>
        <v>0</v>
      </c>
      <c r="S39" s="114"/>
      <c r="T39" s="123"/>
      <c r="U39" s="114"/>
    </row>
    <row r="40" spans="1:21" ht="57.6">
      <c r="A40" s="114">
        <v>5695</v>
      </c>
      <c r="B40" s="143" t="s">
        <v>205</v>
      </c>
      <c r="C40" s="114"/>
      <c r="D40" s="114"/>
      <c r="E40" s="114"/>
      <c r="F40" s="114"/>
      <c r="G40" s="200" t="s">
        <v>124</v>
      </c>
      <c r="H40" s="124">
        <v>0</v>
      </c>
      <c r="I40" s="114"/>
      <c r="J40" s="114"/>
      <c r="K40" s="114"/>
      <c r="L40" s="114"/>
      <c r="M40" s="125">
        <f t="shared" si="12"/>
        <v>0</v>
      </c>
      <c r="N40" s="125">
        <f t="shared" si="13"/>
        <v>0</v>
      </c>
      <c r="O40" s="135">
        <f t="shared" si="14"/>
        <v>0</v>
      </c>
      <c r="P40" s="135">
        <f t="shared" si="15"/>
        <v>0</v>
      </c>
      <c r="Q40" s="123">
        <v>0</v>
      </c>
      <c r="R40" s="136">
        <f t="shared" si="11"/>
        <v>0</v>
      </c>
      <c r="S40" s="114"/>
      <c r="T40" s="123"/>
      <c r="U40" s="114"/>
    </row>
    <row r="41" spans="1:21" ht="28.8">
      <c r="A41" s="114">
        <v>5702</v>
      </c>
      <c r="B41" s="143" t="s">
        <v>206</v>
      </c>
      <c r="C41" s="114"/>
      <c r="D41" s="114"/>
      <c r="E41" s="114"/>
      <c r="F41" s="114"/>
      <c r="G41" s="200" t="s">
        <v>124</v>
      </c>
      <c r="H41" s="124">
        <v>0</v>
      </c>
      <c r="I41" s="114"/>
      <c r="J41" s="114"/>
      <c r="K41" s="114"/>
      <c r="L41" s="114"/>
      <c r="M41" s="125">
        <f t="shared" si="12"/>
        <v>0</v>
      </c>
      <c r="N41" s="125">
        <f t="shared" si="13"/>
        <v>0</v>
      </c>
      <c r="O41" s="135">
        <f t="shared" si="14"/>
        <v>0</v>
      </c>
      <c r="P41" s="135">
        <f t="shared" si="15"/>
        <v>0</v>
      </c>
      <c r="Q41" s="123">
        <v>0</v>
      </c>
      <c r="R41" s="136">
        <f t="shared" si="11"/>
        <v>0</v>
      </c>
      <c r="S41" s="114"/>
      <c r="T41" s="123"/>
      <c r="U41" s="114"/>
    </row>
    <row r="42" spans="1:21" ht="28.8">
      <c r="A42" s="114">
        <v>5732</v>
      </c>
      <c r="B42" s="143" t="s">
        <v>221</v>
      </c>
      <c r="C42" s="114"/>
      <c r="D42" s="114"/>
      <c r="E42" s="114"/>
      <c r="F42" s="114"/>
      <c r="G42" s="200" t="s">
        <v>124</v>
      </c>
      <c r="H42" s="124">
        <v>0</v>
      </c>
      <c r="I42" s="114"/>
      <c r="J42" s="114"/>
      <c r="K42" s="114"/>
      <c r="L42" s="114"/>
      <c r="M42" s="125">
        <f t="shared" si="12"/>
        <v>0</v>
      </c>
      <c r="N42" s="125">
        <f t="shared" si="13"/>
        <v>0</v>
      </c>
      <c r="O42" s="135">
        <f t="shared" si="14"/>
        <v>0</v>
      </c>
      <c r="P42" s="135">
        <f t="shared" si="15"/>
        <v>0</v>
      </c>
      <c r="Q42" s="123">
        <v>0</v>
      </c>
      <c r="R42" s="136">
        <f t="shared" si="11"/>
        <v>0</v>
      </c>
      <c r="S42" s="114"/>
      <c r="T42" s="123"/>
      <c r="U42" s="114"/>
    </row>
    <row r="43" spans="1:21" ht="43.2">
      <c r="A43" s="114">
        <v>5719</v>
      </c>
      <c r="B43" s="143" t="s">
        <v>209</v>
      </c>
      <c r="C43" s="114"/>
      <c r="D43" s="114"/>
      <c r="E43" s="114"/>
      <c r="F43" s="114"/>
      <c r="G43" s="200" t="s">
        <v>124</v>
      </c>
      <c r="H43" s="124">
        <v>0</v>
      </c>
      <c r="I43" s="114"/>
      <c r="J43" s="114"/>
      <c r="K43" s="114"/>
      <c r="L43" s="114"/>
      <c r="M43" s="125">
        <f t="shared" si="12"/>
        <v>0</v>
      </c>
      <c r="N43" s="125">
        <f t="shared" si="13"/>
        <v>0</v>
      </c>
      <c r="O43" s="135">
        <f t="shared" si="14"/>
        <v>0</v>
      </c>
      <c r="P43" s="135">
        <f t="shared" si="15"/>
        <v>0</v>
      </c>
      <c r="Q43" s="123">
        <v>0</v>
      </c>
      <c r="R43" s="136">
        <f t="shared" si="11"/>
        <v>0</v>
      </c>
      <c r="S43" s="114"/>
      <c r="T43" s="123"/>
      <c r="U43" s="114"/>
    </row>
    <row r="44" spans="1:21" ht="28.8">
      <c r="A44" s="114">
        <v>5720</v>
      </c>
      <c r="B44" s="143" t="s">
        <v>210</v>
      </c>
      <c r="C44" s="111">
        <v>50000</v>
      </c>
      <c r="D44" s="114"/>
      <c r="E44" s="114">
        <v>21077</v>
      </c>
      <c r="F44" s="114"/>
      <c r="G44" s="242">
        <v>45597</v>
      </c>
      <c r="H44" s="124">
        <v>21077</v>
      </c>
      <c r="I44" s="144">
        <v>0.65</v>
      </c>
      <c r="J44" s="114"/>
      <c r="K44" s="144">
        <v>0.35</v>
      </c>
      <c r="L44" s="114"/>
      <c r="M44" s="125">
        <f t="shared" si="12"/>
        <v>13700.050000000001</v>
      </c>
      <c r="N44" s="125">
        <f t="shared" si="13"/>
        <v>0</v>
      </c>
      <c r="O44" s="135">
        <f t="shared" si="14"/>
        <v>7376.95</v>
      </c>
      <c r="P44" s="135">
        <f t="shared" si="15"/>
        <v>0</v>
      </c>
      <c r="Q44" s="123">
        <v>0</v>
      </c>
      <c r="R44" s="136">
        <f t="shared" si="11"/>
        <v>21077</v>
      </c>
      <c r="S44" s="114"/>
      <c r="T44" s="123"/>
      <c r="U44" s="114"/>
    </row>
    <row r="45" spans="1:21" ht="43.2">
      <c r="A45" s="114">
        <v>5771</v>
      </c>
      <c r="B45" s="143" t="s">
        <v>222</v>
      </c>
      <c r="C45" s="114"/>
      <c r="D45" s="114"/>
      <c r="E45" s="114"/>
      <c r="F45" s="114"/>
      <c r="G45" s="200" t="s">
        <v>124</v>
      </c>
      <c r="H45" s="124">
        <v>0</v>
      </c>
      <c r="I45" s="114"/>
      <c r="J45" s="114"/>
      <c r="K45" s="114"/>
      <c r="L45" s="114"/>
      <c r="M45" s="125">
        <f t="shared" si="12"/>
        <v>0</v>
      </c>
      <c r="N45" s="125">
        <f t="shared" si="13"/>
        <v>0</v>
      </c>
      <c r="O45" s="135">
        <f t="shared" si="14"/>
        <v>0</v>
      </c>
      <c r="P45" s="135">
        <f t="shared" si="15"/>
        <v>0</v>
      </c>
      <c r="Q45" s="123">
        <v>0</v>
      </c>
      <c r="R45" s="136">
        <f t="shared" si="11"/>
        <v>0</v>
      </c>
      <c r="S45" s="114"/>
      <c r="T45" s="123"/>
      <c r="U45" s="114"/>
    </row>
    <row r="46" spans="1:21" ht="57.6">
      <c r="A46" s="109" t="s">
        <v>204</v>
      </c>
      <c r="B46" s="110" t="s">
        <v>161</v>
      </c>
      <c r="C46" s="111">
        <v>97000</v>
      </c>
      <c r="D46" s="111"/>
      <c r="E46" s="111"/>
      <c r="F46" s="111"/>
      <c r="G46" s="200" t="s">
        <v>124</v>
      </c>
      <c r="H46" s="124">
        <v>0</v>
      </c>
      <c r="I46" s="113">
        <v>0.9</v>
      </c>
      <c r="J46" s="113">
        <v>0.1</v>
      </c>
      <c r="K46" s="113"/>
      <c r="L46" s="113"/>
      <c r="M46" s="125">
        <f t="shared" si="12"/>
        <v>0</v>
      </c>
      <c r="N46" s="125">
        <f t="shared" si="13"/>
        <v>0</v>
      </c>
      <c r="O46" s="135">
        <f t="shared" si="14"/>
        <v>0</v>
      </c>
      <c r="P46" s="135">
        <f t="shared" si="15"/>
        <v>0</v>
      </c>
      <c r="Q46" s="123">
        <v>0</v>
      </c>
      <c r="R46" s="136">
        <f t="shared" si="11"/>
        <v>0</v>
      </c>
      <c r="S46" s="203"/>
      <c r="T46" s="123"/>
      <c r="U46" s="203"/>
    </row>
    <row r="47" spans="1:21" ht="43.2">
      <c r="A47" s="109">
        <v>5771</v>
      </c>
      <c r="B47" s="110" t="s">
        <v>223</v>
      </c>
      <c r="C47" s="111"/>
      <c r="D47" s="111"/>
      <c r="E47" s="111"/>
      <c r="F47" s="111"/>
      <c r="G47" s="200" t="s">
        <v>124</v>
      </c>
      <c r="H47" s="124">
        <v>0</v>
      </c>
      <c r="I47" s="113"/>
      <c r="J47" s="113"/>
      <c r="K47" s="113"/>
      <c r="L47" s="113"/>
      <c r="M47" s="125">
        <f t="shared" si="12"/>
        <v>0</v>
      </c>
      <c r="N47" s="125">
        <f t="shared" si="13"/>
        <v>0</v>
      </c>
      <c r="O47" s="135">
        <f t="shared" si="14"/>
        <v>0</v>
      </c>
      <c r="P47" s="135">
        <f t="shared" si="15"/>
        <v>0</v>
      </c>
      <c r="Q47" s="123">
        <v>0</v>
      </c>
      <c r="R47" s="136">
        <f t="shared" si="11"/>
        <v>0</v>
      </c>
      <c r="S47" s="203"/>
      <c r="T47" s="123"/>
      <c r="U47" s="203"/>
    </row>
    <row r="48" spans="1:21" ht="28.8">
      <c r="A48" s="109">
        <v>5793</v>
      </c>
      <c r="B48" s="111" t="s">
        <v>229</v>
      </c>
      <c r="C48" s="111"/>
      <c r="D48" s="111"/>
      <c r="E48" s="111"/>
      <c r="F48" s="111"/>
      <c r="G48" s="240"/>
      <c r="H48" s="124">
        <v>0</v>
      </c>
      <c r="I48" s="113"/>
      <c r="J48" s="113"/>
      <c r="K48" s="113"/>
      <c r="L48" s="113"/>
      <c r="M48" s="125">
        <f t="shared" ref="M48:M49" si="16">H48*I48</f>
        <v>0</v>
      </c>
      <c r="N48" s="125">
        <f t="shared" ref="N48:N49" si="17">H48*J48</f>
        <v>0</v>
      </c>
      <c r="O48" s="135">
        <f t="shared" ref="O48:O49" si="18">H48*K48</f>
        <v>0</v>
      </c>
      <c r="P48" s="135">
        <f t="shared" ref="P48:P49" si="19">H48*L48</f>
        <v>0</v>
      </c>
      <c r="Q48" s="123">
        <v>0</v>
      </c>
      <c r="R48" s="136">
        <f t="shared" si="11"/>
        <v>0</v>
      </c>
      <c r="S48" s="203"/>
      <c r="T48" s="123"/>
      <c r="U48" s="203"/>
    </row>
    <row r="49" spans="1:21" ht="28.8">
      <c r="A49" s="109">
        <v>5795</v>
      </c>
      <c r="B49" s="111" t="s">
        <v>232</v>
      </c>
      <c r="C49" s="111"/>
      <c r="D49" s="111"/>
      <c r="E49" s="111">
        <v>70000</v>
      </c>
      <c r="F49" s="111"/>
      <c r="G49" s="111" t="s">
        <v>175</v>
      </c>
      <c r="H49" s="124">
        <v>70000</v>
      </c>
      <c r="I49" s="243">
        <v>0.44900000000000001</v>
      </c>
      <c r="J49" s="243">
        <v>0.46400000000000002</v>
      </c>
      <c r="K49" s="243">
        <v>1.4999999999999999E-2</v>
      </c>
      <c r="L49" s="243">
        <v>7.1999999999999995E-2</v>
      </c>
      <c r="M49" s="125">
        <f t="shared" si="16"/>
        <v>31430</v>
      </c>
      <c r="N49" s="125">
        <f t="shared" si="17"/>
        <v>32480</v>
      </c>
      <c r="O49" s="135">
        <f t="shared" si="18"/>
        <v>1050</v>
      </c>
      <c r="P49" s="135">
        <f t="shared" si="19"/>
        <v>5040</v>
      </c>
      <c r="Q49" s="123">
        <v>0</v>
      </c>
      <c r="R49" s="136">
        <f t="shared" si="11"/>
        <v>70000</v>
      </c>
      <c r="S49" s="203"/>
      <c r="T49" s="123"/>
      <c r="U49" s="203"/>
    </row>
    <row r="50" spans="1:21">
      <c r="A50" s="111"/>
      <c r="B50" s="111"/>
      <c r="C50" s="111"/>
      <c r="D50" s="111"/>
      <c r="E50" s="111"/>
      <c r="F50" s="111"/>
      <c r="G50" s="111"/>
      <c r="H50" s="124">
        <v>0</v>
      </c>
      <c r="I50" s="111"/>
      <c r="J50" s="111"/>
      <c r="K50" s="111"/>
      <c r="L50" s="111"/>
      <c r="M50" s="125">
        <f t="shared" si="12"/>
        <v>0</v>
      </c>
      <c r="N50" s="125">
        <f t="shared" si="13"/>
        <v>0</v>
      </c>
      <c r="O50" s="135">
        <f t="shared" si="14"/>
        <v>0</v>
      </c>
      <c r="P50" s="135">
        <f t="shared" si="15"/>
        <v>0</v>
      </c>
      <c r="Q50" s="123">
        <v>0</v>
      </c>
      <c r="R50" s="136">
        <f t="shared" si="11"/>
        <v>0</v>
      </c>
      <c r="S50" s="203"/>
      <c r="T50" s="123"/>
      <c r="U50" s="203"/>
    </row>
    <row r="51" spans="1:21" s="77" customFormat="1" ht="20.399999999999999" customHeight="1">
      <c r="A51" s="213"/>
      <c r="B51" s="213"/>
      <c r="C51" s="222">
        <f>SUM(C29:C50)</f>
        <v>2036000</v>
      </c>
      <c r="D51" s="213"/>
      <c r="E51" s="213"/>
      <c r="F51" s="213"/>
      <c r="G51" s="213" t="s">
        <v>226</v>
      </c>
      <c r="H51" s="222">
        <f>SUM(H29:H50)</f>
        <v>380254</v>
      </c>
      <c r="I51" s="213"/>
      <c r="J51" s="213"/>
      <c r="K51" s="213"/>
      <c r="L51" s="213" t="s">
        <v>226</v>
      </c>
      <c r="M51" s="214">
        <f>SUM(M29:M50)</f>
        <v>45130.05</v>
      </c>
      <c r="N51" s="214">
        <f>SUM(N29:N50)</f>
        <v>321657</v>
      </c>
      <c r="O51" s="214">
        <f>SUM(O29:O50)</f>
        <v>8426.9500000000007</v>
      </c>
      <c r="P51" s="214">
        <f>SUM(P29:P50)</f>
        <v>5040</v>
      </c>
      <c r="Q51" s="213"/>
      <c r="R51" s="227">
        <f>SUM(R29:R50)</f>
        <v>380254</v>
      </c>
      <c r="S51" s="213"/>
      <c r="T51" s="213"/>
      <c r="U51" s="213"/>
    </row>
    <row r="52" spans="1:21" ht="18" customHeight="1">
      <c r="A52" s="77" t="s">
        <v>201</v>
      </c>
      <c r="M52" s="77" t="s">
        <v>201</v>
      </c>
      <c r="Q52" s="104"/>
      <c r="R52" s="202"/>
    </row>
    <row r="53" spans="1:21" ht="28.8">
      <c r="A53" s="160" t="s">
        <v>114</v>
      </c>
      <c r="B53" s="160" t="s">
        <v>0</v>
      </c>
      <c r="C53" s="160" t="s">
        <v>115</v>
      </c>
      <c r="D53" s="160" t="s">
        <v>116</v>
      </c>
      <c r="E53" s="160" t="s">
        <v>117</v>
      </c>
      <c r="F53" s="160" t="s">
        <v>100</v>
      </c>
      <c r="G53" s="160" t="s">
        <v>118</v>
      </c>
      <c r="H53" s="160" t="s">
        <v>178</v>
      </c>
      <c r="I53" s="161" t="s">
        <v>6</v>
      </c>
      <c r="J53" s="162" t="s">
        <v>119</v>
      </c>
      <c r="K53" s="162" t="s">
        <v>5</v>
      </c>
      <c r="L53" s="162" t="s">
        <v>3</v>
      </c>
      <c r="M53" s="160" t="s">
        <v>10</v>
      </c>
      <c r="N53" s="160" t="s">
        <v>120</v>
      </c>
      <c r="O53" s="160" t="s">
        <v>9</v>
      </c>
      <c r="P53" s="160" t="s">
        <v>7</v>
      </c>
      <c r="Q53" s="160" t="s">
        <v>121</v>
      </c>
      <c r="R53" s="160" t="s">
        <v>122</v>
      </c>
      <c r="S53" s="160" t="s">
        <v>123</v>
      </c>
      <c r="T53" s="160" t="s">
        <v>155</v>
      </c>
      <c r="U53" s="160" t="s">
        <v>154</v>
      </c>
    </row>
    <row r="54" spans="1:2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>
        <f>H54-Q54</f>
        <v>0</v>
      </c>
      <c r="S54" s="114"/>
      <c r="T54" s="114"/>
      <c r="U54" s="114"/>
    </row>
    <row r="55" spans="1:21" ht="29.4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>
        <f>H55-Q55</f>
        <v>0</v>
      </c>
      <c r="S55" s="114"/>
      <c r="T55" s="114"/>
      <c r="U55" s="114"/>
    </row>
    <row r="56" spans="1:21" ht="16.8" customHeight="1">
      <c r="A56" s="209"/>
      <c r="B56" s="209"/>
      <c r="C56" s="210"/>
      <c r="D56" s="210"/>
      <c r="E56" s="210"/>
      <c r="F56" s="210"/>
      <c r="G56" s="213" t="s">
        <v>96</v>
      </c>
      <c r="H56" s="211">
        <f>SUM(H55:H55)</f>
        <v>0</v>
      </c>
      <c r="I56" s="212">
        <v>1</v>
      </c>
      <c r="J56" s="208"/>
      <c r="K56" s="208"/>
      <c r="L56" s="213" t="s">
        <v>96</v>
      </c>
      <c r="M56" s="214">
        <f>SUM(M55:M55)</f>
        <v>0</v>
      </c>
      <c r="N56" s="214">
        <f>SUM(N55:N55)</f>
        <v>0</v>
      </c>
      <c r="O56" s="214">
        <f>SUM(O55:O55)</f>
        <v>0</v>
      </c>
      <c r="P56" s="214">
        <f>SUM(P55:P55)</f>
        <v>0</v>
      </c>
      <c r="Q56" s="214">
        <v>0</v>
      </c>
      <c r="R56" s="215">
        <f t="shared" ref="R56" si="20">H56-Q56</f>
        <v>0</v>
      </c>
      <c r="S56" s="216"/>
      <c r="T56" s="217"/>
      <c r="U56" s="218"/>
    </row>
    <row r="57" spans="1:21">
      <c r="A57" s="149"/>
      <c r="B57" s="149"/>
      <c r="C57" s="90"/>
      <c r="D57" s="90"/>
      <c r="E57" s="90"/>
      <c r="F57" s="90"/>
      <c r="G57" s="150"/>
      <c r="H57" s="155"/>
      <c r="I57" s="69"/>
    </row>
    <row r="58" spans="1:21">
      <c r="A58" s="77" t="s">
        <v>49</v>
      </c>
      <c r="M58" s="77" t="s">
        <v>49</v>
      </c>
    </row>
    <row r="59" spans="1:21" ht="29.4" thickBot="1">
      <c r="A59" s="138" t="s">
        <v>114</v>
      </c>
      <c r="B59" s="138" t="s">
        <v>0</v>
      </c>
      <c r="C59" s="138" t="s">
        <v>115</v>
      </c>
      <c r="D59" s="138" t="s">
        <v>116</v>
      </c>
      <c r="E59" s="138" t="s">
        <v>117</v>
      </c>
      <c r="F59" s="138" t="s">
        <v>100</v>
      </c>
      <c r="G59" s="138" t="s">
        <v>118</v>
      </c>
      <c r="H59" s="138" t="s">
        <v>178</v>
      </c>
      <c r="I59" s="139" t="s">
        <v>6</v>
      </c>
      <c r="J59" s="140" t="s">
        <v>119</v>
      </c>
      <c r="K59" s="140" t="s">
        <v>5</v>
      </c>
      <c r="L59" s="140" t="s">
        <v>3</v>
      </c>
      <c r="M59" s="138" t="s">
        <v>10</v>
      </c>
      <c r="N59" s="138" t="s">
        <v>120</v>
      </c>
      <c r="O59" s="138" t="s">
        <v>9</v>
      </c>
      <c r="P59" s="138" t="s">
        <v>7</v>
      </c>
      <c r="Q59" s="138" t="s">
        <v>121</v>
      </c>
      <c r="R59" s="138" t="s">
        <v>122</v>
      </c>
      <c r="S59" s="138" t="s">
        <v>123</v>
      </c>
      <c r="T59" s="138" t="s">
        <v>155</v>
      </c>
      <c r="U59" s="138" t="s">
        <v>154</v>
      </c>
    </row>
    <row r="60" spans="1:21">
      <c r="A60" s="197">
        <v>5748</v>
      </c>
      <c r="B60" s="129" t="s">
        <v>220</v>
      </c>
      <c r="C60" s="130" t="s">
        <v>174</v>
      </c>
      <c r="D60" s="130"/>
      <c r="E60" s="130"/>
      <c r="F60" s="130"/>
      <c r="G60" s="131"/>
      <c r="H60" s="132">
        <v>63833</v>
      </c>
      <c r="I60" s="172">
        <v>0.5</v>
      </c>
      <c r="J60" s="172">
        <v>0.41699999999999998</v>
      </c>
      <c r="K60" s="173">
        <v>8.3000000000000004E-2</v>
      </c>
      <c r="L60" s="173">
        <v>0</v>
      </c>
      <c r="M60" s="125">
        <f>H60*I60</f>
        <v>31916.5</v>
      </c>
      <c r="N60" s="125">
        <f>H60*J60</f>
        <v>26618.360999999997</v>
      </c>
      <c r="O60" s="135">
        <f>H60*K60</f>
        <v>5298.1390000000001</v>
      </c>
      <c r="P60" s="135">
        <f>H60*L60</f>
        <v>0</v>
      </c>
      <c r="Q60" s="223">
        <v>63834</v>
      </c>
      <c r="R60" s="156">
        <v>0</v>
      </c>
      <c r="S60" s="137"/>
      <c r="T60" s="132"/>
      <c r="U60" s="136"/>
    </row>
    <row r="61" spans="1:21">
      <c r="A61">
        <v>5784</v>
      </c>
      <c r="B61" s="129" t="s">
        <v>225</v>
      </c>
      <c r="C61" s="130" t="s">
        <v>174</v>
      </c>
      <c r="D61" s="90"/>
      <c r="E61" s="90"/>
      <c r="F61" s="90"/>
      <c r="G61" s="150"/>
      <c r="H61" s="132">
        <v>63834</v>
      </c>
      <c r="I61" s="172">
        <v>0.5</v>
      </c>
      <c r="J61" s="172">
        <v>0.41699999999999998</v>
      </c>
      <c r="K61" s="173">
        <v>8.3000000000000004E-2</v>
      </c>
      <c r="L61" s="173">
        <v>0</v>
      </c>
      <c r="M61" s="125">
        <f>H61*I61</f>
        <v>31917</v>
      </c>
      <c r="N61" s="125">
        <f>H61*J61</f>
        <v>26618.777999999998</v>
      </c>
      <c r="O61" s="135">
        <f>H61*K61</f>
        <v>5298.2220000000007</v>
      </c>
      <c r="P61" s="135">
        <f>H61*L61</f>
        <v>0</v>
      </c>
      <c r="Q61" s="135">
        <v>0</v>
      </c>
      <c r="R61" s="156">
        <f>H61-Q9</f>
        <v>63834</v>
      </c>
      <c r="S61" s="207"/>
      <c r="T61" s="147"/>
      <c r="U61" s="148"/>
    </row>
    <row r="62" spans="1:21">
      <c r="B62" s="129"/>
      <c r="C62" s="130"/>
      <c r="D62" s="90"/>
      <c r="E62" s="90"/>
      <c r="F62" s="90"/>
      <c r="G62" s="150"/>
      <c r="H62" s="147"/>
      <c r="I62" s="205"/>
      <c r="J62" s="205"/>
      <c r="K62" s="205"/>
      <c r="L62" s="205"/>
      <c r="M62" s="206"/>
      <c r="N62" s="206"/>
      <c r="O62" s="206"/>
      <c r="P62" s="206"/>
      <c r="Q62" s="147"/>
      <c r="R62" s="224"/>
      <c r="S62" s="207"/>
      <c r="T62" s="147"/>
      <c r="U62" s="148"/>
    </row>
    <row r="63" spans="1:21" s="77" customFormat="1" ht="20.399999999999999" customHeight="1">
      <c r="A63" s="213"/>
      <c r="B63" s="228"/>
      <c r="C63" s="229"/>
      <c r="D63" s="213"/>
      <c r="E63" s="213"/>
      <c r="F63" s="213"/>
      <c r="G63" s="213" t="s">
        <v>96</v>
      </c>
      <c r="H63" s="222">
        <f>SUM(H60:H62)</f>
        <v>127667</v>
      </c>
      <c r="I63" s="213"/>
      <c r="J63" s="213"/>
      <c r="K63" s="213"/>
      <c r="L63" s="213" t="s">
        <v>96</v>
      </c>
      <c r="M63" s="214">
        <f>SUM(M60:M62)</f>
        <v>63833.5</v>
      </c>
      <c r="N63" s="214">
        <f>SUM(N60:N62)</f>
        <v>53237.138999999996</v>
      </c>
      <c r="O63" s="214">
        <f>SUM(O60:O62)</f>
        <v>10596.361000000001</v>
      </c>
      <c r="P63" s="214">
        <f>SUM(P60:P62)</f>
        <v>0</v>
      </c>
      <c r="Q63" s="213"/>
      <c r="R63" s="214">
        <f>SUM(R60:R62)</f>
        <v>63834</v>
      </c>
      <c r="S63" s="213"/>
      <c r="T63" s="213"/>
      <c r="U63" s="213"/>
    </row>
    <row r="64" spans="1:21" ht="21.6" customHeight="1">
      <c r="A64" s="77" t="s">
        <v>198</v>
      </c>
      <c r="M64" s="77" t="s">
        <v>198</v>
      </c>
    </row>
    <row r="65" spans="1:21" ht="28.8">
      <c r="A65" s="160" t="s">
        <v>114</v>
      </c>
      <c r="B65" s="160" t="s">
        <v>0</v>
      </c>
      <c r="C65" s="160" t="s">
        <v>115</v>
      </c>
      <c r="D65" s="160" t="s">
        <v>116</v>
      </c>
      <c r="E65" s="160" t="s">
        <v>117</v>
      </c>
      <c r="F65" s="160" t="s">
        <v>100</v>
      </c>
      <c r="G65" s="160" t="s">
        <v>118</v>
      </c>
      <c r="H65" s="160" t="s">
        <v>178</v>
      </c>
      <c r="I65" s="161" t="s">
        <v>6</v>
      </c>
      <c r="J65" s="162" t="s">
        <v>119</v>
      </c>
      <c r="K65" s="162" t="s">
        <v>5</v>
      </c>
      <c r="L65" s="162" t="s">
        <v>3</v>
      </c>
      <c r="M65" s="160" t="s">
        <v>10</v>
      </c>
      <c r="N65" s="160" t="s">
        <v>120</v>
      </c>
      <c r="O65" s="160" t="s">
        <v>9</v>
      </c>
      <c r="P65" s="160" t="s">
        <v>7</v>
      </c>
      <c r="Q65" s="160" t="s">
        <v>121</v>
      </c>
      <c r="R65" s="160" t="s">
        <v>122</v>
      </c>
      <c r="S65" s="160" t="s">
        <v>123</v>
      </c>
      <c r="T65" s="160" t="s">
        <v>155</v>
      </c>
      <c r="U65" s="160" t="s">
        <v>154</v>
      </c>
    </row>
    <row r="66" spans="1:21">
      <c r="A66" s="1" t="s">
        <v>174</v>
      </c>
      <c r="B66" s="1" t="s">
        <v>200</v>
      </c>
      <c r="C66" s="1"/>
      <c r="D66" s="1"/>
      <c r="E66" s="1"/>
      <c r="F66" s="1"/>
      <c r="G66" s="1"/>
      <c r="H66" s="165">
        <v>110000</v>
      </c>
      <c r="I66" s="174">
        <v>0.44900000000000001</v>
      </c>
      <c r="J66" s="174">
        <v>0.46400000000000002</v>
      </c>
      <c r="K66" s="174">
        <v>1.4999999999999999E-2</v>
      </c>
      <c r="L66" s="174">
        <v>7.1999999999999995E-2</v>
      </c>
      <c r="M66" s="225">
        <f>H66*I66</f>
        <v>49390</v>
      </c>
      <c r="N66" s="225">
        <f>H66*J66</f>
        <v>51040</v>
      </c>
      <c r="O66" s="225">
        <f>H66*K66</f>
        <v>1650</v>
      </c>
      <c r="P66" s="226">
        <f>H66*L66</f>
        <v>7919.9999999999991</v>
      </c>
      <c r="Q66" s="165">
        <v>110000</v>
      </c>
      <c r="R66" s="1">
        <v>0</v>
      </c>
      <c r="S66" s="1"/>
      <c r="T66" s="1"/>
      <c r="U66" s="1"/>
    </row>
    <row r="67" spans="1:21">
      <c r="A67" s="219"/>
      <c r="B67" s="219"/>
      <c r="C67" s="219"/>
      <c r="D67" s="219"/>
      <c r="E67" s="219"/>
      <c r="F67" s="219"/>
      <c r="G67" s="213" t="s">
        <v>96</v>
      </c>
      <c r="H67" s="220">
        <f>SUM(H66:H66)</f>
        <v>110000</v>
      </c>
      <c r="I67" s="219"/>
      <c r="J67" s="219"/>
      <c r="K67" s="219"/>
      <c r="L67" s="213" t="s">
        <v>96</v>
      </c>
      <c r="M67" s="221">
        <f>SUM(M66:M66)</f>
        <v>49390</v>
      </c>
      <c r="N67" s="221">
        <f>SUM(N66:N66)</f>
        <v>51040</v>
      </c>
      <c r="O67" s="221">
        <f>SUM(O66:O66)</f>
        <v>1650</v>
      </c>
      <c r="P67" s="221">
        <f>SUM(P66:P66)</f>
        <v>7919.9999999999991</v>
      </c>
      <c r="Q67" s="220">
        <f>SUM(Q66:Q66)</f>
        <v>110000</v>
      </c>
      <c r="R67" s="219"/>
      <c r="S67" s="219"/>
      <c r="T67" s="219"/>
      <c r="U67" s="219"/>
    </row>
  </sheetData>
  <autoFilter ref="A28:Y54" xr:uid="{100A6AC5-749E-4F4A-8AE5-7E7844695505}">
    <sortState xmlns:xlrd2="http://schemas.microsoft.com/office/spreadsheetml/2017/richdata2" ref="A29:Y54">
      <sortCondition ref="A28:A54"/>
    </sortState>
  </autoFilter>
  <mergeCells count="20"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9:C9"/>
    <mergeCell ref="D9:E9"/>
    <mergeCell ref="F9:G9"/>
    <mergeCell ref="H9:I9"/>
    <mergeCell ref="J9:K9"/>
    <mergeCell ref="B1:C1"/>
    <mergeCell ref="D1:E1"/>
    <mergeCell ref="F1:G1"/>
    <mergeCell ref="H1:I1"/>
    <mergeCell ref="J1:K1"/>
  </mergeCells>
  <phoneticPr fontId="9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1810-B6C6-4427-B7FA-C8C539D56A0B}">
  <sheetPr>
    <tabColor rgb="FF92D050"/>
  </sheetPr>
  <dimension ref="A1:AB85"/>
  <sheetViews>
    <sheetView zoomScale="60" zoomScaleNormal="60" workbookViewId="0">
      <pane ySplit="28" topLeftCell="A56" activePane="bottomLeft" state="frozen"/>
      <selection pane="bottomLeft" activeCell="AB21" sqref="AB21"/>
    </sheetView>
  </sheetViews>
  <sheetFormatPr defaultColWidth="34.109375" defaultRowHeight="14.4"/>
  <cols>
    <col min="1" max="1" width="46.33203125" customWidth="1"/>
    <col min="5" max="5" width="16" bestFit="1" customWidth="1"/>
    <col min="9" max="9" width="36.6640625" customWidth="1"/>
    <col min="14" max="14" width="34.5546875" customWidth="1"/>
    <col min="17" max="17" width="26.5546875" customWidth="1"/>
    <col min="19" max="19" width="42.5546875" customWidth="1"/>
    <col min="20" max="20" width="20.44140625" bestFit="1" customWidth="1"/>
    <col min="21" max="21" width="55" bestFit="1" customWidth="1"/>
    <col min="26" max="26" width="35.33203125" customWidth="1"/>
  </cols>
  <sheetData>
    <row r="1" spans="1:28">
      <c r="A1" t="s">
        <v>103</v>
      </c>
      <c r="B1" s="230" t="s">
        <v>104</v>
      </c>
      <c r="C1" s="231"/>
      <c r="D1" s="230" t="s">
        <v>55</v>
      </c>
      <c r="E1" s="231"/>
      <c r="F1" s="230" t="s">
        <v>105</v>
      </c>
      <c r="G1" s="231"/>
      <c r="H1" s="230" t="s">
        <v>106</v>
      </c>
      <c r="I1" s="231"/>
      <c r="J1" s="230" t="s">
        <v>96</v>
      </c>
      <c r="K1" s="231"/>
      <c r="N1" t="s">
        <v>133</v>
      </c>
      <c r="O1" s="78">
        <f>C7</f>
        <v>1336735.3399999999</v>
      </c>
      <c r="Q1" t="s">
        <v>134</v>
      </c>
      <c r="R1" t="s">
        <v>135</v>
      </c>
      <c r="S1" t="s">
        <v>158</v>
      </c>
      <c r="T1" t="s">
        <v>136</v>
      </c>
      <c r="U1" t="s">
        <v>211</v>
      </c>
      <c r="W1" t="s">
        <v>134</v>
      </c>
      <c r="X1" t="s">
        <v>96</v>
      </c>
      <c r="Y1" t="s">
        <v>135</v>
      </c>
      <c r="Z1" t="s">
        <v>158</v>
      </c>
      <c r="AA1" t="s">
        <v>136</v>
      </c>
      <c r="AB1" t="s">
        <v>158</v>
      </c>
    </row>
    <row r="2" spans="1:28">
      <c r="A2" s="119" t="s">
        <v>107</v>
      </c>
      <c r="B2" s="118" t="s">
        <v>64</v>
      </c>
      <c r="C2" s="118" t="s">
        <v>108</v>
      </c>
      <c r="D2" s="118" t="s">
        <v>64</v>
      </c>
      <c r="E2" s="118" t="s">
        <v>108</v>
      </c>
      <c r="F2" s="118" t="s">
        <v>64</v>
      </c>
      <c r="G2" s="118" t="s">
        <v>108</v>
      </c>
      <c r="H2" s="118" t="s">
        <v>64</v>
      </c>
      <c r="I2" s="118" t="s">
        <v>108</v>
      </c>
      <c r="J2" s="118" t="s">
        <v>64</v>
      </c>
      <c r="K2" s="118" t="s">
        <v>108</v>
      </c>
      <c r="N2" t="s">
        <v>137</v>
      </c>
      <c r="O2" s="78">
        <f>B7-C7</f>
        <v>681092.16000000015</v>
      </c>
      <c r="Q2" t="s">
        <v>104</v>
      </c>
      <c r="R2" s="78">
        <f>C7</f>
        <v>1336735.3399999999</v>
      </c>
      <c r="S2" s="78">
        <v>0</v>
      </c>
      <c r="T2" s="78">
        <f>O2-S2</f>
        <v>681092.16000000015</v>
      </c>
      <c r="U2" s="78"/>
      <c r="W2" t="s">
        <v>104</v>
      </c>
      <c r="X2" s="78">
        <f>B7</f>
        <v>2017827.5</v>
      </c>
      <c r="Y2" s="80">
        <f>R2/$X2</f>
        <v>0.66246264361051665</v>
      </c>
      <c r="Z2" s="80">
        <f>S2/$X2</f>
        <v>0</v>
      </c>
      <c r="AA2" s="80">
        <f>T2/$X2</f>
        <v>0.33753735638948335</v>
      </c>
      <c r="AB2" s="80">
        <f>U2/$X2</f>
        <v>0</v>
      </c>
    </row>
    <row r="3" spans="1:28">
      <c r="A3" s="120" t="s">
        <v>176</v>
      </c>
      <c r="B3" s="234">
        <f>'BP23 Budget and Funding Split'!C2</f>
        <v>1659737.5</v>
      </c>
      <c r="C3" s="121">
        <f>M66</f>
        <v>683845.34</v>
      </c>
      <c r="D3" s="234">
        <f>'BP23 Budget and Funding Split'!D2</f>
        <v>999062.49999999988</v>
      </c>
      <c r="E3" s="121">
        <f>N66</f>
        <v>255164.76</v>
      </c>
      <c r="F3" s="234">
        <f>'BP23 Budget and Funding Split'!E2</f>
        <v>155537.5</v>
      </c>
      <c r="G3" s="122">
        <f>O66</f>
        <v>23345.9</v>
      </c>
      <c r="H3" s="234">
        <f>'BP23 Budget and Funding Split'!F2</f>
        <v>60375.000000000007</v>
      </c>
      <c r="I3" s="121">
        <f>P66</f>
        <v>0</v>
      </c>
      <c r="J3" s="121">
        <f>'BP23 Budget and Funding Split'!B2</f>
        <v>2875000</v>
      </c>
      <c r="K3" s="122">
        <f>SUM(C3+E3+G3+I3)</f>
        <v>962356</v>
      </c>
      <c r="N3" t="s">
        <v>138</v>
      </c>
      <c r="O3" s="78">
        <f>E7</f>
        <v>430454.76</v>
      </c>
      <c r="Q3" t="s">
        <v>55</v>
      </c>
      <c r="R3" s="78">
        <f>E7</f>
        <v>430454.76</v>
      </c>
      <c r="S3" s="78">
        <v>0</v>
      </c>
      <c r="T3" s="78">
        <f>O5-S3</f>
        <v>806022.74</v>
      </c>
      <c r="U3" s="78">
        <v>0</v>
      </c>
      <c r="W3" t="s">
        <v>55</v>
      </c>
      <c r="X3" s="78">
        <f>D7</f>
        <v>1236477.5</v>
      </c>
      <c r="Y3" s="80">
        <f t="shared" ref="Y3" si="0">R3/$X3</f>
        <v>0.34812987700948866</v>
      </c>
      <c r="Z3" s="80">
        <f t="shared" ref="Z3" si="1">S3/$X3</f>
        <v>0</v>
      </c>
      <c r="AA3" s="80">
        <f t="shared" ref="AA3" si="2">T3/$X3</f>
        <v>0.65187012299051139</v>
      </c>
      <c r="AB3" s="80">
        <f t="shared" ref="AB3" si="3">U3/$X3</f>
        <v>0</v>
      </c>
    </row>
    <row r="4" spans="1:28">
      <c r="A4" s="120" t="s">
        <v>202</v>
      </c>
      <c r="B4" s="235"/>
      <c r="C4" s="121">
        <f>M75</f>
        <v>397000</v>
      </c>
      <c r="D4" s="235"/>
      <c r="E4" s="121">
        <f>N75</f>
        <v>0</v>
      </c>
      <c r="F4" s="235"/>
      <c r="G4" s="122">
        <f>O75</f>
        <v>0</v>
      </c>
      <c r="H4" s="235"/>
      <c r="I4" s="121">
        <f>P75</f>
        <v>0</v>
      </c>
      <c r="J4" s="121">
        <f>'BP23 Budget and Funding Split'!B3</f>
        <v>175000</v>
      </c>
      <c r="K4" s="122">
        <f t="shared" ref="K4" si="4">SUM(C4+E4+G4+I4)</f>
        <v>397000</v>
      </c>
      <c r="O4" s="78"/>
      <c r="Q4" t="s">
        <v>105</v>
      </c>
      <c r="R4" s="78">
        <f>G7</f>
        <v>44245.9</v>
      </c>
      <c r="S4" s="78">
        <v>0</v>
      </c>
      <c r="T4" s="78">
        <f>O7-S4</f>
        <v>142866.6</v>
      </c>
      <c r="U4" s="78">
        <v>0</v>
      </c>
      <c r="W4" t="s">
        <v>105</v>
      </c>
      <c r="X4" s="78">
        <f>F7</f>
        <v>187112.5</v>
      </c>
      <c r="Y4" s="80">
        <f t="shared" ref="Y4:AB5" si="5">R4/$X4</f>
        <v>0.23646683145166678</v>
      </c>
      <c r="Z4" s="80">
        <f t="shared" si="5"/>
        <v>0</v>
      </c>
      <c r="AA4" s="80">
        <f t="shared" si="5"/>
        <v>0.76353316854833331</v>
      </c>
      <c r="AB4" s="80">
        <f t="shared" si="5"/>
        <v>0</v>
      </c>
    </row>
    <row r="5" spans="1:28">
      <c r="A5" s="120" t="s">
        <v>109</v>
      </c>
      <c r="B5" s="121">
        <f>'BP23 Budget and Funding Split'!C3</f>
        <v>102200</v>
      </c>
      <c r="C5" s="121">
        <f>M79</f>
        <v>0</v>
      </c>
      <c r="D5" s="121">
        <f>'BP23 Budget and Funding Split'!D3</f>
        <v>62125</v>
      </c>
      <c r="E5" s="121">
        <f>N79</f>
        <v>0</v>
      </c>
      <c r="F5" s="121">
        <f>'BP23 Budget and Funding Split'!E3</f>
        <v>10675</v>
      </c>
      <c r="G5" s="122">
        <f>O79</f>
        <v>0</v>
      </c>
      <c r="H5" s="122">
        <f>'BP23 Budget and Funding Split'!F3</f>
        <v>0</v>
      </c>
      <c r="I5" s="121">
        <f>P79</f>
        <v>0</v>
      </c>
      <c r="J5" s="121">
        <f>'BP23 Budget and Funding Split'!B3</f>
        <v>175000</v>
      </c>
      <c r="K5" s="122">
        <f t="shared" ref="K5:K6" si="6">SUM(C5+E5+G5+I5)</f>
        <v>0</v>
      </c>
      <c r="N5" t="s">
        <v>139</v>
      </c>
      <c r="O5" s="78">
        <f>D7-E7</f>
        <v>806022.74</v>
      </c>
      <c r="Q5" t="s">
        <v>106</v>
      </c>
      <c r="R5" s="78">
        <f>I7</f>
        <v>7919.9999999999991</v>
      </c>
      <c r="S5" s="78"/>
      <c r="T5" s="78">
        <f>O9-S5</f>
        <v>60375</v>
      </c>
      <c r="U5" s="78"/>
      <c r="W5" t="s">
        <v>106</v>
      </c>
      <c r="X5" s="78">
        <f>H7</f>
        <v>68295</v>
      </c>
      <c r="Y5" s="80">
        <f t="shared" si="5"/>
        <v>0.11596749396002634</v>
      </c>
      <c r="Z5" s="80">
        <f t="shared" si="5"/>
        <v>0</v>
      </c>
      <c r="AA5" s="80">
        <f t="shared" si="5"/>
        <v>0.88403250603997363</v>
      </c>
      <c r="AB5" s="80">
        <f t="shared" si="5"/>
        <v>0</v>
      </c>
    </row>
    <row r="6" spans="1:28">
      <c r="A6" s="120" t="s">
        <v>198</v>
      </c>
      <c r="B6" s="121">
        <f>'BP23 Budget and Funding Split'!C4+'BP23 Budget and Funding Split'!C5</f>
        <v>255890</v>
      </c>
      <c r="C6" s="121">
        <f>M85</f>
        <v>255890</v>
      </c>
      <c r="D6" s="121">
        <f>'BP23 Budget and Funding Split'!D4+'BP23 Budget and Funding Split'!D5</f>
        <v>175290</v>
      </c>
      <c r="E6" s="121">
        <f>N85</f>
        <v>175290</v>
      </c>
      <c r="F6" s="121">
        <f>'BP23 Budget and Funding Split'!E4+'BP23 Budget and Funding Split'!E5</f>
        <v>20900</v>
      </c>
      <c r="G6" s="122">
        <f>O85</f>
        <v>20900</v>
      </c>
      <c r="H6" s="122">
        <f>'BP23 Budget and Funding Split'!F4</f>
        <v>7919.9999999999991</v>
      </c>
      <c r="I6" s="121">
        <f>P85</f>
        <v>7919.9999999999991</v>
      </c>
      <c r="J6" s="121">
        <f>'BP23 Budget and Funding Split'!B5</f>
        <v>350000</v>
      </c>
      <c r="K6" s="122">
        <f t="shared" si="6"/>
        <v>460000</v>
      </c>
      <c r="N6" t="s">
        <v>140</v>
      </c>
      <c r="O6" s="78">
        <f>G7</f>
        <v>44245.9</v>
      </c>
    </row>
    <row r="7" spans="1:28" s="77" customFormat="1">
      <c r="A7" s="88" t="s">
        <v>96</v>
      </c>
      <c r="B7" s="89">
        <f>SUM(B3:B6)</f>
        <v>2017827.5</v>
      </c>
      <c r="C7" s="89">
        <f t="shared" ref="C7:K7" si="7">SUM(C3:C6)</f>
        <v>1336735.3399999999</v>
      </c>
      <c r="D7" s="89">
        <f t="shared" si="7"/>
        <v>1236477.5</v>
      </c>
      <c r="E7" s="89">
        <f t="shared" si="7"/>
        <v>430454.76</v>
      </c>
      <c r="F7" s="89">
        <f t="shared" si="7"/>
        <v>187112.5</v>
      </c>
      <c r="G7" s="89">
        <f t="shared" si="7"/>
        <v>44245.9</v>
      </c>
      <c r="H7" s="89">
        <f t="shared" si="7"/>
        <v>68295</v>
      </c>
      <c r="I7" s="89">
        <f t="shared" si="7"/>
        <v>7919.9999999999991</v>
      </c>
      <c r="J7" s="89">
        <f t="shared" si="7"/>
        <v>3575000</v>
      </c>
      <c r="K7" s="89">
        <f t="shared" si="7"/>
        <v>1819356</v>
      </c>
      <c r="L7" s="78"/>
      <c r="N7" t="s">
        <v>141</v>
      </c>
      <c r="O7" s="78">
        <f>F7-G7</f>
        <v>142866.6</v>
      </c>
      <c r="P7"/>
      <c r="Q7"/>
      <c r="R7"/>
      <c r="S7"/>
      <c r="T7"/>
    </row>
    <row r="8" spans="1:28">
      <c r="B8" s="81"/>
      <c r="C8" s="80"/>
      <c r="D8" s="81"/>
      <c r="E8" s="81"/>
      <c r="F8" s="81"/>
      <c r="I8" s="79"/>
      <c r="L8" s="68"/>
      <c r="N8" t="s">
        <v>143</v>
      </c>
      <c r="O8" s="78">
        <f>I7</f>
        <v>7919.9999999999991</v>
      </c>
    </row>
    <row r="9" spans="1:28">
      <c r="A9" t="s">
        <v>110</v>
      </c>
      <c r="B9" s="230" t="s">
        <v>104</v>
      </c>
      <c r="C9" s="231"/>
      <c r="D9" s="230" t="s">
        <v>55</v>
      </c>
      <c r="E9" s="231"/>
      <c r="F9" s="230" t="s">
        <v>105</v>
      </c>
      <c r="G9" s="231"/>
      <c r="H9" s="230" t="s">
        <v>106</v>
      </c>
      <c r="I9" s="231"/>
      <c r="J9" s="230" t="s">
        <v>96</v>
      </c>
      <c r="K9" s="231"/>
      <c r="L9" s="78"/>
      <c r="N9" t="s">
        <v>144</v>
      </c>
      <c r="O9" s="78">
        <f>H7-I7</f>
        <v>60375</v>
      </c>
      <c r="P9" s="77"/>
      <c r="Q9" s="77"/>
      <c r="R9" s="77"/>
      <c r="S9" s="77"/>
      <c r="T9" s="77"/>
    </row>
    <row r="10" spans="1:28">
      <c r="A10" s="119" t="s">
        <v>107</v>
      </c>
      <c r="B10" s="118" t="s">
        <v>64</v>
      </c>
      <c r="C10" s="118" t="s">
        <v>108</v>
      </c>
      <c r="D10" s="118" t="s">
        <v>64</v>
      </c>
      <c r="E10" s="118" t="s">
        <v>108</v>
      </c>
      <c r="F10" s="118" t="s">
        <v>64</v>
      </c>
      <c r="G10" s="118" t="s">
        <v>108</v>
      </c>
      <c r="H10" s="118" t="s">
        <v>64</v>
      </c>
      <c r="I10" s="118" t="s">
        <v>108</v>
      </c>
      <c r="J10" s="118" t="s">
        <v>64</v>
      </c>
      <c r="K10" s="118" t="s">
        <v>108</v>
      </c>
      <c r="Y10" s="186"/>
    </row>
    <row r="11" spans="1:28">
      <c r="A11" s="120" t="s">
        <v>176</v>
      </c>
      <c r="B11" s="234">
        <v>1659737.5</v>
      </c>
      <c r="C11" s="177">
        <v>635221.76000000001</v>
      </c>
      <c r="D11" s="234">
        <v>999062.49999999988</v>
      </c>
      <c r="E11" s="121">
        <v>312762.34000000003</v>
      </c>
      <c r="F11" s="234">
        <v>155537.5</v>
      </c>
      <c r="G11" s="122">
        <v>23345.9</v>
      </c>
      <c r="H11" s="234">
        <v>60375.000000000007</v>
      </c>
      <c r="I11" s="121">
        <v>0</v>
      </c>
      <c r="J11" s="121">
        <v>2875000</v>
      </c>
      <c r="K11" s="122">
        <v>971330.00000000012</v>
      </c>
      <c r="Y11" s="78"/>
    </row>
    <row r="12" spans="1:28">
      <c r="A12" s="120" t="s">
        <v>202</v>
      </c>
      <c r="B12" s="235"/>
      <c r="C12" s="177">
        <v>187591</v>
      </c>
      <c r="D12" s="235"/>
      <c r="E12" s="121">
        <v>0</v>
      </c>
      <c r="F12" s="235"/>
      <c r="G12" s="122">
        <v>0</v>
      </c>
      <c r="H12" s="235"/>
      <c r="I12" s="121">
        <v>0</v>
      </c>
      <c r="J12" s="121">
        <v>175000</v>
      </c>
      <c r="K12" s="122">
        <v>187591</v>
      </c>
      <c r="Y12" s="78"/>
    </row>
    <row r="13" spans="1:28">
      <c r="A13" s="120" t="s">
        <v>109</v>
      </c>
      <c r="B13" s="121">
        <v>102200</v>
      </c>
      <c r="C13" s="177">
        <v>0</v>
      </c>
      <c r="D13" s="121">
        <v>62125</v>
      </c>
      <c r="E13" s="121">
        <v>0</v>
      </c>
      <c r="F13" s="121">
        <v>10675</v>
      </c>
      <c r="G13" s="122">
        <v>0</v>
      </c>
      <c r="H13" s="122">
        <v>0</v>
      </c>
      <c r="I13" s="121">
        <v>0</v>
      </c>
      <c r="J13" s="121">
        <v>175000</v>
      </c>
      <c r="K13" s="122">
        <v>0</v>
      </c>
      <c r="Y13" s="78"/>
    </row>
    <row r="14" spans="1:28">
      <c r="A14" s="120" t="s">
        <v>198</v>
      </c>
      <c r="B14" s="121">
        <v>255890</v>
      </c>
      <c r="C14" s="177">
        <v>255890</v>
      </c>
      <c r="D14" s="121">
        <v>124250</v>
      </c>
      <c r="E14" s="121">
        <v>175290</v>
      </c>
      <c r="F14" s="121">
        <v>20900</v>
      </c>
      <c r="G14" s="122">
        <v>20900</v>
      </c>
      <c r="H14" s="121">
        <v>7920</v>
      </c>
      <c r="I14" s="121">
        <v>7920</v>
      </c>
      <c r="J14" s="121">
        <v>350000</v>
      </c>
      <c r="K14" s="121">
        <v>460000</v>
      </c>
      <c r="Y14" s="78"/>
    </row>
    <row r="15" spans="1:28" s="77" customFormat="1">
      <c r="A15" s="88" t="s">
        <v>96</v>
      </c>
      <c r="B15" s="89">
        <v>2017828</v>
      </c>
      <c r="C15" s="89">
        <v>1078702.76</v>
      </c>
      <c r="D15" s="89">
        <v>1236478</v>
      </c>
      <c r="E15" s="89">
        <v>488052.34</v>
      </c>
      <c r="F15" s="89">
        <v>187113</v>
      </c>
      <c r="G15" s="89">
        <v>44245.9</v>
      </c>
      <c r="H15" s="89">
        <v>68295</v>
      </c>
      <c r="I15" s="89">
        <v>7920</v>
      </c>
      <c r="J15" s="89">
        <v>3575000</v>
      </c>
      <c r="K15" s="89">
        <v>1618921</v>
      </c>
      <c r="L15" s="91"/>
    </row>
    <row r="16" spans="1:28">
      <c r="O16" t="s">
        <v>208</v>
      </c>
    </row>
    <row r="17" spans="1:21">
      <c r="A17" s="141" t="s">
        <v>111</v>
      </c>
      <c r="B17" s="233" t="s">
        <v>104</v>
      </c>
      <c r="C17" s="233"/>
      <c r="D17" s="233" t="s">
        <v>55</v>
      </c>
      <c r="E17" s="233"/>
      <c r="F17" s="233" t="s">
        <v>105</v>
      </c>
      <c r="G17" s="233"/>
      <c r="H17" s="233" t="s">
        <v>106</v>
      </c>
      <c r="I17" s="233"/>
      <c r="J17" s="233" t="s">
        <v>112</v>
      </c>
      <c r="K17" s="233"/>
    </row>
    <row r="18" spans="1:21">
      <c r="A18" s="142" t="s">
        <v>113</v>
      </c>
      <c r="B18" s="232">
        <f>C7-C15</f>
        <v>258032.57999999984</v>
      </c>
      <c r="C18" s="232"/>
      <c r="D18" s="232">
        <f t="shared" ref="D18" si="8">E7-E15</f>
        <v>-57597.580000000016</v>
      </c>
      <c r="E18" s="232"/>
      <c r="F18" s="232">
        <f t="shared" ref="F18" si="9">G7-G15</f>
        <v>0</v>
      </c>
      <c r="G18" s="232"/>
      <c r="H18" s="232">
        <f t="shared" ref="H18" si="10">I7-I15</f>
        <v>0</v>
      </c>
      <c r="I18" s="232"/>
      <c r="J18" s="232">
        <f t="shared" ref="J18" si="11">K7-K15</f>
        <v>200435</v>
      </c>
      <c r="K18" s="232"/>
    </row>
    <row r="19" spans="1:21">
      <c r="C19" s="78"/>
      <c r="E19" s="78"/>
      <c r="G19" s="78"/>
      <c r="I19" s="78"/>
      <c r="K19" s="78"/>
    </row>
    <row r="20" spans="1:21">
      <c r="A20" s="78"/>
      <c r="B20" s="78"/>
      <c r="C20" s="73"/>
      <c r="D20" s="73" t="s">
        <v>168</v>
      </c>
      <c r="E20" s="73" t="s">
        <v>169</v>
      </c>
      <c r="G20" s="78"/>
      <c r="I20" s="78"/>
      <c r="K20" s="78"/>
    </row>
    <row r="21" spans="1:21">
      <c r="A21" s="78"/>
      <c r="B21" s="78"/>
      <c r="C21" s="73" t="s">
        <v>104</v>
      </c>
      <c r="D21" s="99">
        <f>C7/B7</f>
        <v>0.66246264361051665</v>
      </c>
      <c r="E21" s="100">
        <f>B7-C7</f>
        <v>681092.16000000015</v>
      </c>
      <c r="F21" s="68"/>
      <c r="G21" s="78"/>
      <c r="I21" s="78" t="s">
        <v>156</v>
      </c>
      <c r="J21" s="69">
        <f>K7/J7</f>
        <v>0.50891076923076928</v>
      </c>
      <c r="K21" s="78"/>
    </row>
    <row r="22" spans="1:21">
      <c r="A22" s="78"/>
      <c r="B22" s="78"/>
      <c r="C22" s="73" t="s">
        <v>55</v>
      </c>
      <c r="D22" s="99">
        <f>E7/D7</f>
        <v>0.34812987700948866</v>
      </c>
      <c r="E22" s="100">
        <f>D7-E7</f>
        <v>806022.74</v>
      </c>
      <c r="F22" s="68"/>
      <c r="G22" s="78"/>
      <c r="I22" s="78" t="s">
        <v>157</v>
      </c>
      <c r="J22" s="69">
        <f>K15/J15</f>
        <v>0.45284503496503498</v>
      </c>
      <c r="K22" s="78"/>
    </row>
    <row r="23" spans="1:21">
      <c r="A23" s="78"/>
      <c r="B23" s="78"/>
      <c r="C23" s="73" t="s">
        <v>105</v>
      </c>
      <c r="D23" s="99">
        <f>G7/F7</f>
        <v>0.23646683145166678</v>
      </c>
      <c r="E23" s="100">
        <f>F7-G7</f>
        <v>142866.6</v>
      </c>
      <c r="F23" s="68"/>
      <c r="G23" s="78"/>
      <c r="I23" s="78"/>
      <c r="K23" s="78"/>
    </row>
    <row r="24" spans="1:21">
      <c r="A24" s="78"/>
      <c r="B24" s="78"/>
      <c r="C24" s="73" t="s">
        <v>106</v>
      </c>
      <c r="D24" s="99">
        <f>I7/H7</f>
        <v>0.11596749396002634</v>
      </c>
      <c r="E24" s="73">
        <f>H7-I7</f>
        <v>60375</v>
      </c>
      <c r="F24" s="68"/>
      <c r="G24" s="78"/>
      <c r="I24" s="78"/>
      <c r="K24" s="78"/>
    </row>
    <row r="25" spans="1:21">
      <c r="F25" s="68"/>
    </row>
    <row r="27" spans="1:21">
      <c r="A27" s="77" t="s">
        <v>191</v>
      </c>
      <c r="M27" s="77" t="s">
        <v>191</v>
      </c>
    </row>
    <row r="28" spans="1:21" s="70" customFormat="1" ht="39" customHeight="1" thickBot="1">
      <c r="A28" s="138" t="s">
        <v>114</v>
      </c>
      <c r="B28" s="138" t="s">
        <v>0</v>
      </c>
      <c r="C28" s="138" t="s">
        <v>115</v>
      </c>
      <c r="D28" s="138" t="s">
        <v>116</v>
      </c>
      <c r="E28" s="138" t="s">
        <v>117</v>
      </c>
      <c r="F28" s="138" t="s">
        <v>100</v>
      </c>
      <c r="G28" s="138" t="s">
        <v>118</v>
      </c>
      <c r="H28" s="138" t="s">
        <v>178</v>
      </c>
      <c r="I28" s="139" t="s">
        <v>6</v>
      </c>
      <c r="J28" s="140" t="s">
        <v>119</v>
      </c>
      <c r="K28" s="140" t="s">
        <v>5</v>
      </c>
      <c r="L28" s="140" t="s">
        <v>3</v>
      </c>
      <c r="M28" s="138" t="s">
        <v>10</v>
      </c>
      <c r="N28" s="138" t="s">
        <v>120</v>
      </c>
      <c r="O28" s="138" t="s">
        <v>9</v>
      </c>
      <c r="P28" s="138" t="s">
        <v>7</v>
      </c>
      <c r="Q28" s="138" t="s">
        <v>121</v>
      </c>
      <c r="R28" s="138" t="s">
        <v>122</v>
      </c>
      <c r="S28" s="138" t="s">
        <v>123</v>
      </c>
      <c r="T28" s="138" t="s">
        <v>155</v>
      </c>
      <c r="U28" s="138" t="s">
        <v>154</v>
      </c>
    </row>
    <row r="29" spans="1:21" ht="43.2">
      <c r="A29" s="129">
        <v>5186</v>
      </c>
      <c r="B29" s="129" t="s">
        <v>125</v>
      </c>
      <c r="C29" s="130">
        <v>200000</v>
      </c>
      <c r="D29" s="130" t="s">
        <v>174</v>
      </c>
      <c r="E29" s="130">
        <v>65000</v>
      </c>
      <c r="F29" s="130">
        <v>65000</v>
      </c>
      <c r="G29" s="131">
        <v>45231</v>
      </c>
      <c r="H29" s="132">
        <v>65000</v>
      </c>
      <c r="I29" s="134">
        <v>0.5</v>
      </c>
      <c r="J29" s="134">
        <v>0.5</v>
      </c>
      <c r="K29" s="133">
        <v>0</v>
      </c>
      <c r="L29" s="133">
        <v>0</v>
      </c>
      <c r="M29" s="125">
        <f t="shared" ref="M29:M56" si="12">H29*I29</f>
        <v>32500</v>
      </c>
      <c r="N29" s="125">
        <f t="shared" ref="N29:N56" si="13">H29*J29</f>
        <v>32500</v>
      </c>
      <c r="O29" s="135">
        <f>H29*K29</f>
        <v>0</v>
      </c>
      <c r="P29" s="135">
        <f>H29*L29</f>
        <v>0</v>
      </c>
      <c r="Q29" s="123">
        <v>65000</v>
      </c>
      <c r="R29" s="136">
        <f t="shared" ref="R29:R66" si="14">H29-Q29</f>
        <v>0</v>
      </c>
      <c r="S29" s="137" t="s">
        <v>184</v>
      </c>
      <c r="T29" s="132"/>
      <c r="U29" s="136"/>
    </row>
    <row r="30" spans="1:21" ht="28.5" customHeight="1">
      <c r="A30" s="4">
        <v>5316</v>
      </c>
      <c r="B30" s="4" t="s">
        <v>150</v>
      </c>
      <c r="C30" s="74"/>
      <c r="D30" s="74"/>
      <c r="E30" s="74"/>
      <c r="F30" s="74"/>
      <c r="G30" s="76" t="s">
        <v>177</v>
      </c>
      <c r="H30" s="124">
        <v>0</v>
      </c>
      <c r="I30" s="28">
        <v>1</v>
      </c>
      <c r="J30" s="126">
        <v>0</v>
      </c>
      <c r="K30" s="28">
        <v>0</v>
      </c>
      <c r="L30" s="28">
        <v>0</v>
      </c>
      <c r="M30" s="125">
        <f t="shared" si="12"/>
        <v>0</v>
      </c>
      <c r="N30" s="125">
        <f t="shared" si="13"/>
        <v>0</v>
      </c>
      <c r="O30" s="135">
        <f t="shared" ref="O30:O56" si="15">H30*K30</f>
        <v>0</v>
      </c>
      <c r="P30" s="135">
        <f t="shared" ref="P30:P56" si="16">H30*L30</f>
        <v>0</v>
      </c>
      <c r="Q30" s="123">
        <v>0</v>
      </c>
      <c r="R30" s="136">
        <f t="shared" si="14"/>
        <v>0</v>
      </c>
      <c r="S30" s="72"/>
      <c r="T30" s="123"/>
      <c r="U30" s="72"/>
    </row>
    <row r="31" spans="1:21" ht="28.5" customHeight="1">
      <c r="A31" s="4">
        <v>5187</v>
      </c>
      <c r="B31" s="4" t="s">
        <v>126</v>
      </c>
      <c r="C31" s="74"/>
      <c r="D31" s="74"/>
      <c r="E31" s="74"/>
      <c r="F31" s="74"/>
      <c r="G31" s="75" t="s">
        <v>124</v>
      </c>
      <c r="H31" s="124">
        <v>0</v>
      </c>
      <c r="I31" s="28">
        <v>0.5</v>
      </c>
      <c r="J31" s="126">
        <v>0.5</v>
      </c>
      <c r="K31" s="28">
        <v>0</v>
      </c>
      <c r="L31" s="28">
        <v>0</v>
      </c>
      <c r="M31" s="125">
        <f t="shared" si="12"/>
        <v>0</v>
      </c>
      <c r="N31" s="125">
        <f>H31*J31</f>
        <v>0</v>
      </c>
      <c r="O31" s="135">
        <f t="shared" si="15"/>
        <v>0</v>
      </c>
      <c r="P31" s="135">
        <f t="shared" si="16"/>
        <v>0</v>
      </c>
      <c r="Q31" s="123">
        <v>0</v>
      </c>
      <c r="R31" s="136">
        <f t="shared" si="14"/>
        <v>0</v>
      </c>
      <c r="S31" s="72"/>
      <c r="T31" s="123"/>
      <c r="U31" s="72"/>
    </row>
    <row r="32" spans="1:21" ht="28.5" customHeight="1">
      <c r="A32" s="4">
        <v>5144</v>
      </c>
      <c r="B32" s="4" t="s">
        <v>127</v>
      </c>
      <c r="C32" s="74"/>
      <c r="D32" s="74"/>
      <c r="E32" s="90"/>
      <c r="F32" s="74"/>
      <c r="G32" s="75" t="s">
        <v>124</v>
      </c>
      <c r="H32" s="124">
        <v>0</v>
      </c>
      <c r="I32" s="28">
        <v>0</v>
      </c>
      <c r="J32" s="126">
        <v>1</v>
      </c>
      <c r="K32" s="28">
        <v>0</v>
      </c>
      <c r="L32" s="28">
        <v>0</v>
      </c>
      <c r="M32" s="125">
        <f t="shared" si="12"/>
        <v>0</v>
      </c>
      <c r="N32" s="125">
        <f t="shared" si="13"/>
        <v>0</v>
      </c>
      <c r="O32" s="135">
        <f t="shared" si="15"/>
        <v>0</v>
      </c>
      <c r="P32" s="135">
        <f t="shared" si="16"/>
        <v>0</v>
      </c>
      <c r="Q32" s="123">
        <v>0</v>
      </c>
      <c r="R32" s="136">
        <f t="shared" si="14"/>
        <v>0</v>
      </c>
      <c r="S32" s="72"/>
      <c r="T32" s="123"/>
      <c r="U32" s="72"/>
    </row>
    <row r="33" spans="1:21" ht="28.5" customHeight="1">
      <c r="A33" s="4">
        <v>5236</v>
      </c>
      <c r="B33" s="4" t="s">
        <v>128</v>
      </c>
      <c r="C33" s="74"/>
      <c r="D33" s="74"/>
      <c r="E33" s="74"/>
      <c r="F33" s="74"/>
      <c r="G33" s="75" t="s">
        <v>124</v>
      </c>
      <c r="H33" s="124">
        <v>0</v>
      </c>
      <c r="I33" s="28">
        <v>0</v>
      </c>
      <c r="J33" s="126">
        <v>0</v>
      </c>
      <c r="K33" s="28">
        <v>0</v>
      </c>
      <c r="L33" s="28">
        <v>0</v>
      </c>
      <c r="M33" s="125">
        <f>H33*I33</f>
        <v>0</v>
      </c>
      <c r="N33" s="125">
        <f t="shared" si="13"/>
        <v>0</v>
      </c>
      <c r="O33" s="135">
        <f t="shared" si="15"/>
        <v>0</v>
      </c>
      <c r="P33" s="135">
        <f t="shared" si="16"/>
        <v>0</v>
      </c>
      <c r="Q33" s="123">
        <v>0</v>
      </c>
      <c r="R33" s="136">
        <f t="shared" si="14"/>
        <v>0</v>
      </c>
      <c r="S33" s="72" t="s">
        <v>129</v>
      </c>
      <c r="T33" s="123"/>
      <c r="U33" s="72"/>
    </row>
    <row r="34" spans="1:21" ht="28.5" customHeight="1">
      <c r="A34" s="4">
        <v>5471</v>
      </c>
      <c r="B34" s="4" t="s">
        <v>130</v>
      </c>
      <c r="C34" s="74"/>
      <c r="D34" s="74"/>
      <c r="E34" s="74"/>
      <c r="F34" s="74"/>
      <c r="G34" s="76" t="s">
        <v>124</v>
      </c>
      <c r="H34" s="124">
        <v>0</v>
      </c>
      <c r="I34" s="28"/>
      <c r="J34" s="126"/>
      <c r="K34" s="28"/>
      <c r="L34" s="28"/>
      <c r="M34" s="125">
        <f t="shared" si="12"/>
        <v>0</v>
      </c>
      <c r="N34" s="125">
        <f t="shared" si="13"/>
        <v>0</v>
      </c>
      <c r="O34" s="135">
        <f t="shared" si="15"/>
        <v>0</v>
      </c>
      <c r="P34" s="135">
        <f t="shared" si="16"/>
        <v>0</v>
      </c>
      <c r="Q34" s="123">
        <v>0</v>
      </c>
      <c r="R34" s="136">
        <f t="shared" si="14"/>
        <v>0</v>
      </c>
      <c r="S34" s="72"/>
      <c r="T34" s="123"/>
      <c r="U34" s="72"/>
    </row>
    <row r="35" spans="1:21" ht="28.5" customHeight="1">
      <c r="A35" s="4">
        <v>5473</v>
      </c>
      <c r="B35" s="4" t="s">
        <v>131</v>
      </c>
      <c r="C35" s="74"/>
      <c r="D35" s="74"/>
      <c r="E35" s="74"/>
      <c r="F35" s="74"/>
      <c r="G35" s="76" t="s">
        <v>124</v>
      </c>
      <c r="H35" s="124">
        <v>0</v>
      </c>
      <c r="I35" s="28"/>
      <c r="J35" s="126"/>
      <c r="K35" s="28"/>
      <c r="L35" s="28"/>
      <c r="M35" s="125">
        <f t="shared" si="12"/>
        <v>0</v>
      </c>
      <c r="N35" s="125">
        <f t="shared" si="13"/>
        <v>0</v>
      </c>
      <c r="O35" s="135">
        <f t="shared" si="15"/>
        <v>0</v>
      </c>
      <c r="P35" s="135">
        <f t="shared" si="16"/>
        <v>0</v>
      </c>
      <c r="Q35" s="123">
        <v>0</v>
      </c>
      <c r="R35" s="136">
        <f t="shared" si="14"/>
        <v>0</v>
      </c>
      <c r="S35" s="72"/>
      <c r="T35" s="123"/>
      <c r="U35" s="72"/>
    </row>
    <row r="36" spans="1:21" ht="28.2" customHeight="1">
      <c r="A36" s="98">
        <v>5482</v>
      </c>
      <c r="B36" s="4" t="s">
        <v>132</v>
      </c>
      <c r="C36" s="74">
        <v>350000</v>
      </c>
      <c r="D36" s="74">
        <v>16750</v>
      </c>
      <c r="E36" s="74">
        <v>418302</v>
      </c>
      <c r="F36" s="74">
        <v>318828</v>
      </c>
      <c r="G36" s="76">
        <v>45231</v>
      </c>
      <c r="H36" s="123">
        <v>318828</v>
      </c>
      <c r="I36" s="28">
        <v>0.33</v>
      </c>
      <c r="J36" s="126">
        <v>0.67</v>
      </c>
      <c r="K36" s="28">
        <v>0</v>
      </c>
      <c r="L36" s="28">
        <v>0</v>
      </c>
      <c r="M36" s="125">
        <f t="shared" si="12"/>
        <v>105213.24</v>
      </c>
      <c r="N36" s="125">
        <f t="shared" si="13"/>
        <v>213614.76</v>
      </c>
      <c r="O36" s="135">
        <f t="shared" si="15"/>
        <v>0</v>
      </c>
      <c r="P36" s="135">
        <f t="shared" si="16"/>
        <v>0</v>
      </c>
      <c r="Q36" s="123">
        <v>418302</v>
      </c>
      <c r="R36" s="136">
        <f t="shared" si="14"/>
        <v>-99474</v>
      </c>
      <c r="S36" s="117" t="s">
        <v>185</v>
      </c>
      <c r="T36" s="123"/>
      <c r="U36" s="72"/>
    </row>
    <row r="37" spans="1:21" ht="36" customHeight="1">
      <c r="A37" s="4">
        <v>5531</v>
      </c>
      <c r="B37" s="4" t="s">
        <v>151</v>
      </c>
      <c r="C37" s="74">
        <v>400000</v>
      </c>
      <c r="D37" s="74"/>
      <c r="E37" s="74"/>
      <c r="F37" s="74"/>
      <c r="G37" s="76" t="s">
        <v>124</v>
      </c>
      <c r="H37" s="124">
        <v>0</v>
      </c>
      <c r="I37" s="28">
        <v>0</v>
      </c>
      <c r="J37" s="126">
        <v>1</v>
      </c>
      <c r="K37" s="28">
        <v>0</v>
      </c>
      <c r="L37" s="28">
        <v>0</v>
      </c>
      <c r="M37" s="125">
        <f t="shared" si="12"/>
        <v>0</v>
      </c>
      <c r="N37" s="125">
        <f t="shared" si="13"/>
        <v>0</v>
      </c>
      <c r="O37" s="135">
        <f t="shared" si="15"/>
        <v>0</v>
      </c>
      <c r="P37" s="135">
        <f t="shared" si="16"/>
        <v>0</v>
      </c>
      <c r="Q37" s="123">
        <v>0</v>
      </c>
      <c r="R37" s="136">
        <f t="shared" si="14"/>
        <v>0</v>
      </c>
      <c r="S37" s="72"/>
      <c r="T37" s="123"/>
      <c r="U37" s="72"/>
    </row>
    <row r="38" spans="1:21" ht="36" customHeight="1">
      <c r="A38" s="4">
        <v>5546</v>
      </c>
      <c r="B38" s="4" t="s">
        <v>152</v>
      </c>
      <c r="C38" s="74"/>
      <c r="D38" s="74"/>
      <c r="E38" s="74"/>
      <c r="F38" s="74"/>
      <c r="G38" s="76" t="s">
        <v>124</v>
      </c>
      <c r="H38" s="124">
        <v>0</v>
      </c>
      <c r="I38" s="28"/>
      <c r="J38" s="126"/>
      <c r="K38" s="28"/>
      <c r="L38" s="28"/>
      <c r="M38" s="125">
        <f t="shared" si="12"/>
        <v>0</v>
      </c>
      <c r="N38" s="125">
        <f t="shared" si="13"/>
        <v>0</v>
      </c>
      <c r="O38" s="135">
        <f t="shared" si="15"/>
        <v>0</v>
      </c>
      <c r="P38" s="135">
        <f t="shared" si="16"/>
        <v>0</v>
      </c>
      <c r="Q38" s="123">
        <v>0</v>
      </c>
      <c r="R38" s="136">
        <f t="shared" si="14"/>
        <v>0</v>
      </c>
      <c r="S38" s="72"/>
      <c r="T38" s="123"/>
      <c r="U38" s="72"/>
    </row>
    <row r="39" spans="1:21" ht="36" customHeight="1">
      <c r="A39" s="4">
        <v>5547</v>
      </c>
      <c r="B39" s="4" t="s">
        <v>153</v>
      </c>
      <c r="C39" s="74"/>
      <c r="D39" s="74"/>
      <c r="E39" s="74"/>
      <c r="F39" s="74"/>
      <c r="G39" s="76" t="s">
        <v>124</v>
      </c>
      <c r="H39" s="124">
        <v>0</v>
      </c>
      <c r="I39" s="28"/>
      <c r="J39" s="126"/>
      <c r="K39" s="28"/>
      <c r="L39" s="28"/>
      <c r="M39" s="125">
        <f t="shared" si="12"/>
        <v>0</v>
      </c>
      <c r="N39" s="125">
        <f t="shared" si="13"/>
        <v>0</v>
      </c>
      <c r="O39" s="135">
        <f t="shared" si="15"/>
        <v>0</v>
      </c>
      <c r="P39" s="135">
        <f t="shared" si="16"/>
        <v>0</v>
      </c>
      <c r="Q39" s="123">
        <v>0</v>
      </c>
      <c r="R39" s="136">
        <f t="shared" si="14"/>
        <v>0</v>
      </c>
      <c r="S39" s="72"/>
      <c r="T39" s="123"/>
      <c r="U39" s="72"/>
    </row>
    <row r="40" spans="1:21" ht="36" customHeight="1">
      <c r="A40" s="4">
        <v>5604</v>
      </c>
      <c r="B40" s="4" t="s">
        <v>164</v>
      </c>
      <c r="C40" s="74">
        <v>150000</v>
      </c>
      <c r="D40" s="74"/>
      <c r="E40" s="74">
        <v>176105</v>
      </c>
      <c r="F40" s="74"/>
      <c r="G40" s="76">
        <v>44958</v>
      </c>
      <c r="H40" s="124">
        <v>176105</v>
      </c>
      <c r="I40" s="28">
        <v>1</v>
      </c>
      <c r="J40" s="126">
        <v>0</v>
      </c>
      <c r="K40" s="28">
        <v>0</v>
      </c>
      <c r="L40" s="28">
        <v>0</v>
      </c>
      <c r="M40" s="125">
        <f t="shared" si="12"/>
        <v>176105</v>
      </c>
      <c r="N40" s="125">
        <f t="shared" si="13"/>
        <v>0</v>
      </c>
      <c r="O40" s="135">
        <f t="shared" si="15"/>
        <v>0</v>
      </c>
      <c r="P40" s="135">
        <f t="shared" si="16"/>
        <v>0</v>
      </c>
      <c r="Q40" s="123">
        <v>176105</v>
      </c>
      <c r="R40" s="136">
        <f t="shared" si="14"/>
        <v>0</v>
      </c>
      <c r="S40" s="72"/>
      <c r="T40" s="123"/>
      <c r="U40" s="72"/>
    </row>
    <row r="41" spans="1:21" ht="36" customHeight="1">
      <c r="A41" s="4">
        <v>5605</v>
      </c>
      <c r="B41" s="4" t="s">
        <v>165</v>
      </c>
      <c r="C41" s="74">
        <v>192000</v>
      </c>
      <c r="D41" s="74"/>
      <c r="E41" s="74">
        <v>233459</v>
      </c>
      <c r="F41" s="74"/>
      <c r="G41" s="76">
        <v>44958</v>
      </c>
      <c r="H41" s="124">
        <v>233459</v>
      </c>
      <c r="I41" s="28">
        <v>0.9</v>
      </c>
      <c r="J41" s="126">
        <v>0</v>
      </c>
      <c r="K41" s="28">
        <v>0.1</v>
      </c>
      <c r="L41" s="28">
        <v>0</v>
      </c>
      <c r="M41" s="125">
        <f t="shared" si="12"/>
        <v>210113.1</v>
      </c>
      <c r="N41" s="125">
        <f t="shared" si="13"/>
        <v>0</v>
      </c>
      <c r="O41" s="135">
        <f t="shared" si="15"/>
        <v>23345.9</v>
      </c>
      <c r="P41" s="135">
        <f t="shared" si="16"/>
        <v>0</v>
      </c>
      <c r="Q41" s="123">
        <v>233459</v>
      </c>
      <c r="R41" s="136">
        <f t="shared" si="14"/>
        <v>0</v>
      </c>
      <c r="S41" s="72"/>
      <c r="T41" s="123"/>
      <c r="U41" s="72"/>
    </row>
    <row r="42" spans="1:21" ht="36" customHeight="1">
      <c r="A42" s="4">
        <v>5606</v>
      </c>
      <c r="B42" s="4" t="s">
        <v>166</v>
      </c>
      <c r="C42" s="74"/>
      <c r="D42" s="74"/>
      <c r="E42" s="74"/>
      <c r="F42" s="74"/>
      <c r="G42" s="76" t="s">
        <v>124</v>
      </c>
      <c r="H42" s="124">
        <v>0</v>
      </c>
      <c r="I42" s="28">
        <v>0</v>
      </c>
      <c r="J42" s="126">
        <v>0</v>
      </c>
      <c r="K42" s="28">
        <v>0</v>
      </c>
      <c r="L42" s="28">
        <v>1</v>
      </c>
      <c r="M42" s="125">
        <f t="shared" si="12"/>
        <v>0</v>
      </c>
      <c r="N42" s="125">
        <f t="shared" si="13"/>
        <v>0</v>
      </c>
      <c r="O42" s="135">
        <f t="shared" si="15"/>
        <v>0</v>
      </c>
      <c r="P42" s="135">
        <f t="shared" si="16"/>
        <v>0</v>
      </c>
      <c r="Q42" s="123">
        <v>0</v>
      </c>
      <c r="R42" s="136">
        <f t="shared" si="14"/>
        <v>0</v>
      </c>
      <c r="S42" s="72"/>
      <c r="T42" s="123"/>
      <c r="U42" s="72"/>
    </row>
    <row r="43" spans="1:21" ht="36" customHeight="1">
      <c r="A43" s="4">
        <v>5607</v>
      </c>
      <c r="B43" s="4" t="s">
        <v>167</v>
      </c>
      <c r="C43" s="74">
        <v>80000</v>
      </c>
      <c r="D43" s="74"/>
      <c r="E43" s="74">
        <v>78464</v>
      </c>
      <c r="F43" s="74"/>
      <c r="G43" s="76">
        <v>44958</v>
      </c>
      <c r="H43" s="124">
        <v>78464</v>
      </c>
      <c r="I43" s="28">
        <v>1</v>
      </c>
      <c r="J43" s="126">
        <v>0</v>
      </c>
      <c r="K43" s="28">
        <v>0</v>
      </c>
      <c r="L43" s="28">
        <v>0</v>
      </c>
      <c r="M43" s="125">
        <f t="shared" si="12"/>
        <v>78464</v>
      </c>
      <c r="N43" s="125">
        <f t="shared" si="13"/>
        <v>0</v>
      </c>
      <c r="O43" s="135">
        <f t="shared" si="15"/>
        <v>0</v>
      </c>
      <c r="P43" s="135">
        <f t="shared" si="16"/>
        <v>0</v>
      </c>
      <c r="Q43" s="123">
        <v>78464</v>
      </c>
      <c r="R43" s="136">
        <f t="shared" si="14"/>
        <v>0</v>
      </c>
      <c r="S43" s="72"/>
      <c r="T43" s="123"/>
      <c r="U43" s="72"/>
    </row>
    <row r="44" spans="1:21" ht="36" customHeight="1">
      <c r="A44" s="4">
        <v>5569</v>
      </c>
      <c r="B44" s="4" t="s">
        <v>160</v>
      </c>
      <c r="C44" s="74"/>
      <c r="D44" s="74"/>
      <c r="E44" s="74"/>
      <c r="F44" s="74"/>
      <c r="G44" s="76" t="s">
        <v>124</v>
      </c>
      <c r="H44" s="124">
        <v>0</v>
      </c>
      <c r="I44" s="28"/>
      <c r="J44" s="126"/>
      <c r="K44" s="28"/>
      <c r="L44" s="28"/>
      <c r="M44" s="125">
        <f t="shared" si="12"/>
        <v>0</v>
      </c>
      <c r="N44" s="125">
        <f t="shared" si="13"/>
        <v>0</v>
      </c>
      <c r="O44" s="135">
        <f t="shared" si="15"/>
        <v>0</v>
      </c>
      <c r="P44" s="135">
        <f t="shared" si="16"/>
        <v>0</v>
      </c>
      <c r="Q44" s="123">
        <v>0</v>
      </c>
      <c r="R44" s="136">
        <f t="shared" si="14"/>
        <v>0</v>
      </c>
      <c r="S44" s="72"/>
      <c r="T44" s="123"/>
      <c r="U44" s="72"/>
    </row>
    <row r="45" spans="1:21" ht="36" customHeight="1">
      <c r="A45" s="75" t="s">
        <v>204</v>
      </c>
      <c r="B45" s="4" t="s">
        <v>161</v>
      </c>
      <c r="C45" s="74">
        <v>97000</v>
      </c>
      <c r="D45" s="74"/>
      <c r="E45" s="74"/>
      <c r="F45" s="74"/>
      <c r="G45" s="76"/>
      <c r="H45" s="124"/>
      <c r="I45" s="28">
        <v>0.9</v>
      </c>
      <c r="J45" s="126">
        <v>0.1</v>
      </c>
      <c r="K45" s="28"/>
      <c r="L45" s="28"/>
      <c r="M45" s="125"/>
      <c r="N45" s="125"/>
      <c r="O45" s="135"/>
      <c r="P45" s="135"/>
      <c r="Q45" s="123"/>
      <c r="R45" s="136"/>
      <c r="S45" s="72"/>
      <c r="T45" s="123"/>
      <c r="U45" s="72"/>
    </row>
    <row r="46" spans="1:21" ht="36" customHeight="1">
      <c r="A46" s="4">
        <v>5573</v>
      </c>
      <c r="B46" s="4" t="s">
        <v>161</v>
      </c>
      <c r="C46" s="74"/>
      <c r="D46" s="74"/>
      <c r="E46" s="74"/>
      <c r="F46" s="74"/>
      <c r="G46" s="76" t="s">
        <v>124</v>
      </c>
      <c r="H46" s="124">
        <v>0</v>
      </c>
      <c r="I46" s="28"/>
      <c r="J46" s="126"/>
      <c r="K46" s="28"/>
      <c r="L46" s="28"/>
      <c r="M46" s="125">
        <f t="shared" si="12"/>
        <v>0</v>
      </c>
      <c r="N46" s="125">
        <f t="shared" si="13"/>
        <v>0</v>
      </c>
      <c r="O46" s="135">
        <f t="shared" si="15"/>
        <v>0</v>
      </c>
      <c r="P46" s="135">
        <f t="shared" si="16"/>
        <v>0</v>
      </c>
      <c r="Q46" s="123">
        <v>0</v>
      </c>
      <c r="R46" s="136">
        <f t="shared" si="14"/>
        <v>0</v>
      </c>
      <c r="S46" s="72"/>
      <c r="T46" s="123"/>
      <c r="U46" s="72"/>
    </row>
    <row r="47" spans="1:21" ht="36" customHeight="1">
      <c r="A47" s="4">
        <v>5585</v>
      </c>
      <c r="B47" s="4" t="s">
        <v>162</v>
      </c>
      <c r="C47" s="74">
        <v>385000</v>
      </c>
      <c r="D47" s="74"/>
      <c r="E47" s="74"/>
      <c r="F47" s="74"/>
      <c r="G47" s="76" t="s">
        <v>124</v>
      </c>
      <c r="H47" s="124">
        <v>0</v>
      </c>
      <c r="I47" s="28"/>
      <c r="J47" s="126">
        <v>1</v>
      </c>
      <c r="K47" s="28"/>
      <c r="L47" s="28"/>
      <c r="M47" s="125">
        <f t="shared" si="12"/>
        <v>0</v>
      </c>
      <c r="N47" s="125">
        <f t="shared" si="13"/>
        <v>0</v>
      </c>
      <c r="O47" s="135">
        <f t="shared" si="15"/>
        <v>0</v>
      </c>
      <c r="P47" s="135">
        <f t="shared" si="16"/>
        <v>0</v>
      </c>
      <c r="Q47" s="123">
        <v>0</v>
      </c>
      <c r="R47" s="136">
        <f t="shared" si="14"/>
        <v>0</v>
      </c>
      <c r="S47" s="72"/>
      <c r="T47" s="123"/>
      <c r="U47" s="72"/>
    </row>
    <row r="48" spans="1:21" ht="36" customHeight="1">
      <c r="A48" s="4">
        <v>5614</v>
      </c>
      <c r="B48" s="4" t="s">
        <v>170</v>
      </c>
      <c r="C48" s="74">
        <v>209000</v>
      </c>
      <c r="D48" s="74"/>
      <c r="E48" s="74"/>
      <c r="F48" s="74"/>
      <c r="G48" s="76" t="s">
        <v>124</v>
      </c>
      <c r="H48" s="124">
        <v>0</v>
      </c>
      <c r="I48" s="28">
        <v>0.25</v>
      </c>
      <c r="J48" s="126"/>
      <c r="K48" s="28">
        <v>0.75</v>
      </c>
      <c r="L48" s="28"/>
      <c r="M48" s="125">
        <f t="shared" si="12"/>
        <v>0</v>
      </c>
      <c r="N48" s="125">
        <f t="shared" si="13"/>
        <v>0</v>
      </c>
      <c r="O48" s="135">
        <f t="shared" si="15"/>
        <v>0</v>
      </c>
      <c r="P48" s="135">
        <f t="shared" si="16"/>
        <v>0</v>
      </c>
      <c r="Q48" s="123">
        <v>0</v>
      </c>
      <c r="R48" s="136">
        <f t="shared" si="14"/>
        <v>0</v>
      </c>
      <c r="S48" s="72"/>
      <c r="T48" s="123"/>
      <c r="U48" s="72"/>
    </row>
    <row r="49" spans="1:21" ht="36" customHeight="1">
      <c r="A49" s="4">
        <v>5616</v>
      </c>
      <c r="B49" s="4" t="s">
        <v>171</v>
      </c>
      <c r="C49" s="74"/>
      <c r="D49" s="74"/>
      <c r="E49" s="74"/>
      <c r="F49" s="74"/>
      <c r="G49" s="76" t="s">
        <v>124</v>
      </c>
      <c r="H49" s="124">
        <v>0</v>
      </c>
      <c r="I49" s="28"/>
      <c r="J49" s="126">
        <v>0.5</v>
      </c>
      <c r="K49" s="28">
        <v>0.5</v>
      </c>
      <c r="L49" s="28"/>
      <c r="M49" s="125">
        <f t="shared" si="12"/>
        <v>0</v>
      </c>
      <c r="N49" s="125">
        <f t="shared" si="13"/>
        <v>0</v>
      </c>
      <c r="O49" s="135">
        <f t="shared" si="15"/>
        <v>0</v>
      </c>
      <c r="P49" s="135">
        <f t="shared" si="16"/>
        <v>0</v>
      </c>
      <c r="Q49" s="123">
        <v>0</v>
      </c>
      <c r="R49" s="136">
        <f t="shared" si="14"/>
        <v>0</v>
      </c>
      <c r="S49" s="72"/>
      <c r="T49" s="123"/>
      <c r="U49" s="72"/>
    </row>
    <row r="50" spans="1:21" ht="36" customHeight="1">
      <c r="A50" s="105">
        <v>5615</v>
      </c>
      <c r="B50" s="105" t="s">
        <v>172</v>
      </c>
      <c r="C50" s="106"/>
      <c r="D50" s="106"/>
      <c r="E50" s="106"/>
      <c r="F50" s="106"/>
      <c r="G50" s="107" t="s">
        <v>124</v>
      </c>
      <c r="H50" s="124">
        <v>0</v>
      </c>
      <c r="I50" s="108"/>
      <c r="J50" s="127"/>
      <c r="K50" s="28"/>
      <c r="L50" s="28"/>
      <c r="M50" s="125">
        <f t="shared" si="12"/>
        <v>0</v>
      </c>
      <c r="N50" s="125">
        <f t="shared" si="13"/>
        <v>0</v>
      </c>
      <c r="O50" s="135">
        <f t="shared" si="15"/>
        <v>0</v>
      </c>
      <c r="P50" s="135">
        <f t="shared" si="16"/>
        <v>0</v>
      </c>
      <c r="Q50" s="123">
        <v>0</v>
      </c>
      <c r="R50" s="136">
        <f t="shared" si="14"/>
        <v>0</v>
      </c>
      <c r="S50" s="72"/>
      <c r="T50" s="123"/>
      <c r="U50" s="72"/>
    </row>
    <row r="51" spans="1:21" ht="28.8">
      <c r="A51" s="110">
        <v>5495</v>
      </c>
      <c r="B51" s="110" t="s">
        <v>181</v>
      </c>
      <c r="C51" s="114"/>
      <c r="D51" s="114"/>
      <c r="E51" s="114"/>
      <c r="F51" s="114"/>
      <c r="G51" s="116" t="s">
        <v>124</v>
      </c>
      <c r="H51" s="124">
        <v>0</v>
      </c>
      <c r="I51" s="113"/>
      <c r="J51" s="128"/>
      <c r="K51" s="28"/>
      <c r="L51" s="28"/>
      <c r="M51" s="125">
        <f t="shared" si="12"/>
        <v>0</v>
      </c>
      <c r="N51" s="125">
        <f t="shared" si="13"/>
        <v>0</v>
      </c>
      <c r="O51" s="135">
        <f t="shared" si="15"/>
        <v>0</v>
      </c>
      <c r="P51" s="135">
        <f t="shared" si="16"/>
        <v>0</v>
      </c>
      <c r="Q51" s="123">
        <v>0</v>
      </c>
      <c r="R51" s="136">
        <f t="shared" si="14"/>
        <v>0</v>
      </c>
      <c r="S51" s="117"/>
      <c r="T51" s="123"/>
      <c r="U51" s="72"/>
    </row>
    <row r="52" spans="1:21" ht="28.2">
      <c r="A52" s="110">
        <v>5496</v>
      </c>
      <c r="B52" s="115" t="s">
        <v>182</v>
      </c>
      <c r="C52" s="114"/>
      <c r="D52" s="114"/>
      <c r="E52" s="114"/>
      <c r="F52" s="114"/>
      <c r="G52" s="116" t="s">
        <v>124</v>
      </c>
      <c r="H52" s="124">
        <v>0</v>
      </c>
      <c r="I52" s="113"/>
      <c r="J52" s="128"/>
      <c r="K52" s="28"/>
      <c r="L52" s="28"/>
      <c r="M52" s="125">
        <f t="shared" si="12"/>
        <v>0</v>
      </c>
      <c r="N52" s="125">
        <f t="shared" si="13"/>
        <v>0</v>
      </c>
      <c r="O52" s="135">
        <f t="shared" si="15"/>
        <v>0</v>
      </c>
      <c r="P52" s="135">
        <f t="shared" si="16"/>
        <v>0</v>
      </c>
      <c r="Q52" s="123">
        <v>0</v>
      </c>
      <c r="R52" s="136">
        <f t="shared" si="14"/>
        <v>0</v>
      </c>
      <c r="S52" s="117"/>
      <c r="T52" s="123"/>
      <c r="U52" s="72"/>
    </row>
    <row r="53" spans="1:21" ht="39.6" customHeight="1">
      <c r="A53" s="110">
        <v>5641</v>
      </c>
      <c r="B53" s="115" t="s">
        <v>183</v>
      </c>
      <c r="C53" s="183"/>
      <c r="D53" s="114"/>
      <c r="E53" s="114"/>
      <c r="F53" s="183">
        <v>0</v>
      </c>
      <c r="G53" s="116" t="s">
        <v>175</v>
      </c>
      <c r="H53" s="124">
        <v>0</v>
      </c>
      <c r="I53" s="113"/>
      <c r="J53" s="128"/>
      <c r="K53" s="28"/>
      <c r="L53" s="28"/>
      <c r="M53" s="125">
        <f t="shared" si="12"/>
        <v>0</v>
      </c>
      <c r="N53" s="125">
        <f t="shared" si="13"/>
        <v>0</v>
      </c>
      <c r="O53" s="135">
        <f t="shared" si="15"/>
        <v>0</v>
      </c>
      <c r="P53" s="135">
        <f t="shared" si="16"/>
        <v>0</v>
      </c>
      <c r="Q53" s="123">
        <v>0</v>
      </c>
      <c r="R53" s="136">
        <f t="shared" si="14"/>
        <v>0</v>
      </c>
      <c r="S53" s="117" t="s">
        <v>207</v>
      </c>
      <c r="T53" s="123"/>
      <c r="U53" s="72"/>
    </row>
    <row r="54" spans="1:21" ht="43.2">
      <c r="A54" s="114">
        <v>5651</v>
      </c>
      <c r="B54" s="143" t="s">
        <v>187</v>
      </c>
      <c r="C54" s="114"/>
      <c r="D54" s="114"/>
      <c r="E54" s="114"/>
      <c r="F54" s="114"/>
      <c r="G54" s="116" t="s">
        <v>124</v>
      </c>
      <c r="H54" s="124">
        <v>0</v>
      </c>
      <c r="I54" s="114"/>
      <c r="J54" s="114"/>
      <c r="K54" s="114"/>
      <c r="L54" s="114"/>
      <c r="M54" s="125">
        <f t="shared" si="12"/>
        <v>0</v>
      </c>
      <c r="N54" s="125">
        <f t="shared" si="13"/>
        <v>0</v>
      </c>
      <c r="O54" s="135">
        <f t="shared" si="15"/>
        <v>0</v>
      </c>
      <c r="P54" s="135">
        <f t="shared" si="16"/>
        <v>0</v>
      </c>
      <c r="Q54" s="123">
        <v>0</v>
      </c>
      <c r="R54" s="136">
        <f t="shared" si="14"/>
        <v>0</v>
      </c>
      <c r="S54" s="114"/>
      <c r="T54" s="123"/>
      <c r="U54" s="114"/>
    </row>
    <row r="55" spans="1:21" ht="57.6">
      <c r="A55" s="114">
        <v>5652</v>
      </c>
      <c r="B55" s="143" t="s">
        <v>188</v>
      </c>
      <c r="C55" s="114"/>
      <c r="D55" s="114"/>
      <c r="E55" s="114"/>
      <c r="F55" s="183">
        <v>0</v>
      </c>
      <c r="G55" s="116" t="s">
        <v>175</v>
      </c>
      <c r="H55" s="124">
        <v>0</v>
      </c>
      <c r="I55" s="114"/>
      <c r="J55" s="114"/>
      <c r="K55" s="114"/>
      <c r="L55" s="114"/>
      <c r="M55" s="125">
        <f t="shared" si="12"/>
        <v>0</v>
      </c>
      <c r="N55" s="125">
        <f t="shared" si="13"/>
        <v>0</v>
      </c>
      <c r="O55" s="135">
        <f t="shared" si="15"/>
        <v>0</v>
      </c>
      <c r="P55" s="135">
        <f t="shared" si="16"/>
        <v>0</v>
      </c>
      <c r="Q55" s="123">
        <v>0</v>
      </c>
      <c r="R55" s="136">
        <f t="shared" si="14"/>
        <v>0</v>
      </c>
      <c r="S55" s="117" t="s">
        <v>207</v>
      </c>
      <c r="T55" s="123"/>
      <c r="U55" s="114"/>
    </row>
    <row r="56" spans="1:21" ht="28.8">
      <c r="A56" s="114">
        <v>5635</v>
      </c>
      <c r="B56" s="143" t="s">
        <v>186</v>
      </c>
      <c r="C56" s="114"/>
      <c r="D56" s="114"/>
      <c r="E56" s="114"/>
      <c r="F56" s="114"/>
      <c r="G56" s="116" t="s">
        <v>124</v>
      </c>
      <c r="H56" s="124">
        <v>0</v>
      </c>
      <c r="I56" s="114"/>
      <c r="J56" s="114"/>
      <c r="K56" s="114"/>
      <c r="L56" s="114"/>
      <c r="M56" s="125">
        <f t="shared" si="12"/>
        <v>0</v>
      </c>
      <c r="N56" s="125">
        <f t="shared" si="13"/>
        <v>0</v>
      </c>
      <c r="O56" s="135">
        <f t="shared" si="15"/>
        <v>0</v>
      </c>
      <c r="P56" s="135">
        <f t="shared" si="16"/>
        <v>0</v>
      </c>
      <c r="Q56" s="123">
        <v>0</v>
      </c>
      <c r="R56" s="136">
        <f t="shared" si="14"/>
        <v>0</v>
      </c>
      <c r="S56" s="114"/>
      <c r="T56" s="123"/>
      <c r="U56" s="114"/>
    </row>
    <row r="57" spans="1:21" ht="28.8">
      <c r="A57" s="114">
        <v>5665</v>
      </c>
      <c r="B57" s="143" t="s">
        <v>192</v>
      </c>
      <c r="C57" s="114"/>
      <c r="D57" s="114"/>
      <c r="E57" s="114"/>
      <c r="F57" s="114"/>
      <c r="G57" s="116"/>
      <c r="H57" s="124"/>
      <c r="I57" s="114"/>
      <c r="J57" s="114"/>
      <c r="K57" s="114"/>
      <c r="L57" s="114"/>
      <c r="M57" s="125"/>
      <c r="N57" s="125"/>
      <c r="O57" s="135"/>
      <c r="P57" s="135"/>
      <c r="Q57" s="123"/>
      <c r="R57" s="136">
        <f t="shared" si="14"/>
        <v>0</v>
      </c>
      <c r="S57" s="114"/>
      <c r="T57" s="123"/>
      <c r="U57" s="114"/>
    </row>
    <row r="58" spans="1:21">
      <c r="A58" s="114">
        <v>5647</v>
      </c>
      <c r="B58" s="143" t="s">
        <v>195</v>
      </c>
      <c r="C58" s="114"/>
      <c r="D58" s="114"/>
      <c r="E58" s="114"/>
      <c r="F58" s="114"/>
      <c r="G58" s="116"/>
      <c r="H58" s="124"/>
      <c r="I58" s="114"/>
      <c r="J58" s="114"/>
      <c r="K58" s="114"/>
      <c r="L58" s="114"/>
      <c r="M58" s="125"/>
      <c r="N58" s="125"/>
      <c r="O58" s="135"/>
      <c r="P58" s="135"/>
      <c r="Q58" s="123"/>
      <c r="R58" s="136">
        <f t="shared" si="14"/>
        <v>0</v>
      </c>
      <c r="S58" s="114"/>
      <c r="T58" s="123"/>
      <c r="U58" s="114"/>
    </row>
    <row r="59" spans="1:21" ht="86.4">
      <c r="A59" s="114">
        <v>5658</v>
      </c>
      <c r="B59" s="143" t="s">
        <v>189</v>
      </c>
      <c r="C59" s="114"/>
      <c r="D59" s="114"/>
      <c r="E59" s="114"/>
      <c r="F59" s="114"/>
      <c r="G59" s="116" t="s">
        <v>124</v>
      </c>
      <c r="H59" s="124">
        <v>0</v>
      </c>
      <c r="I59" s="114"/>
      <c r="J59" s="114"/>
      <c r="K59" s="114"/>
      <c r="L59" s="114"/>
      <c r="M59" s="125">
        <f t="shared" ref="M59" si="17">H59*I59</f>
        <v>0</v>
      </c>
      <c r="N59" s="125">
        <f t="shared" ref="N59" si="18">H59*J59</f>
        <v>0</v>
      </c>
      <c r="O59" s="135">
        <f t="shared" ref="O59" si="19">H59*K59</f>
        <v>0</v>
      </c>
      <c r="P59" s="135">
        <f t="shared" ref="P59" si="20">H59*L59</f>
        <v>0</v>
      </c>
      <c r="Q59" s="123">
        <v>0</v>
      </c>
      <c r="R59" s="136">
        <f>H58-Q58</f>
        <v>0</v>
      </c>
      <c r="S59" s="114"/>
      <c r="T59" s="123"/>
      <c r="U59" s="114"/>
    </row>
    <row r="60" spans="1:21" ht="28.8">
      <c r="A60" s="114">
        <v>5690</v>
      </c>
      <c r="B60" s="143" t="s">
        <v>203</v>
      </c>
      <c r="C60" s="114"/>
      <c r="D60" s="114"/>
      <c r="E60" s="114"/>
      <c r="F60" s="114">
        <v>0</v>
      </c>
      <c r="G60" s="116" t="s">
        <v>175</v>
      </c>
      <c r="H60" s="124">
        <v>0</v>
      </c>
      <c r="I60" s="144">
        <v>1</v>
      </c>
      <c r="J60" s="114"/>
      <c r="K60" s="114"/>
      <c r="L60" s="114"/>
      <c r="M60" s="125">
        <v>0</v>
      </c>
      <c r="N60" s="125"/>
      <c r="O60" s="135"/>
      <c r="P60" s="135"/>
      <c r="Q60" s="123"/>
      <c r="R60" s="136">
        <f>H59-Q59</f>
        <v>0</v>
      </c>
      <c r="S60" s="117" t="s">
        <v>207</v>
      </c>
      <c r="T60" s="123"/>
      <c r="U60" s="114"/>
    </row>
    <row r="61" spans="1:21" ht="57.6">
      <c r="A61" s="114">
        <v>5695</v>
      </c>
      <c r="B61" s="143" t="s">
        <v>205</v>
      </c>
      <c r="C61" s="114"/>
      <c r="D61" s="114"/>
      <c r="E61" s="114"/>
      <c r="F61" s="114"/>
      <c r="G61" s="116"/>
      <c r="H61" s="124"/>
      <c r="I61" s="114"/>
      <c r="J61" s="114"/>
      <c r="K61" s="114"/>
      <c r="L61" s="114"/>
      <c r="M61" s="125"/>
      <c r="N61" s="125"/>
      <c r="O61" s="135"/>
      <c r="P61" s="135"/>
      <c r="Q61" s="123"/>
      <c r="R61" s="136"/>
      <c r="S61" s="114"/>
      <c r="T61" s="123"/>
      <c r="U61" s="114"/>
    </row>
    <row r="62" spans="1:21" ht="28.8">
      <c r="A62" s="114">
        <v>5702</v>
      </c>
      <c r="B62" s="143" t="s">
        <v>206</v>
      </c>
      <c r="C62" s="114"/>
      <c r="D62" s="114"/>
      <c r="E62" s="114"/>
      <c r="F62" s="114"/>
      <c r="G62" s="116"/>
      <c r="H62" s="124"/>
      <c r="I62" s="114"/>
      <c r="J62" s="114"/>
      <c r="K62" s="114"/>
      <c r="L62" s="114"/>
      <c r="M62" s="125"/>
      <c r="N62" s="125"/>
      <c r="O62" s="135"/>
      <c r="P62" s="135"/>
      <c r="Q62" s="123"/>
      <c r="R62" s="136"/>
      <c r="S62" s="114"/>
      <c r="T62" s="123"/>
      <c r="U62" s="114"/>
    </row>
    <row r="63" spans="1:21" ht="43.2">
      <c r="A63" s="114">
        <v>5719</v>
      </c>
      <c r="B63" s="143" t="s">
        <v>209</v>
      </c>
      <c r="C63" s="114"/>
      <c r="D63" s="114"/>
      <c r="E63" s="114"/>
      <c r="F63" s="114"/>
      <c r="G63" s="116"/>
      <c r="H63" s="124"/>
      <c r="I63" s="114"/>
      <c r="J63" s="114"/>
      <c r="K63" s="114"/>
      <c r="L63" s="114"/>
      <c r="M63" s="125"/>
      <c r="N63" s="125"/>
      <c r="O63" s="135"/>
      <c r="P63" s="135"/>
      <c r="Q63" s="123"/>
      <c r="R63" s="136"/>
      <c r="S63" s="114"/>
      <c r="T63" s="123"/>
      <c r="U63" s="114"/>
    </row>
    <row r="64" spans="1:21" ht="28.8">
      <c r="A64" s="114">
        <v>5720</v>
      </c>
      <c r="B64" s="143" t="s">
        <v>210</v>
      </c>
      <c r="C64" s="114"/>
      <c r="D64" s="114"/>
      <c r="E64" s="114"/>
      <c r="F64" s="114"/>
      <c r="G64" s="116"/>
      <c r="H64" s="124"/>
      <c r="I64" s="114"/>
      <c r="J64" s="114"/>
      <c r="K64" s="114"/>
      <c r="L64" s="114"/>
      <c r="M64" s="125"/>
      <c r="N64" s="125"/>
      <c r="O64" s="135"/>
      <c r="P64" s="135"/>
      <c r="Q64" s="123"/>
      <c r="R64" s="136"/>
      <c r="S64" s="114"/>
      <c r="T64" s="123"/>
      <c r="U64" s="114"/>
    </row>
    <row r="65" spans="1:21" ht="43.2">
      <c r="A65" s="116" t="s">
        <v>204</v>
      </c>
      <c r="B65" s="143" t="s">
        <v>212</v>
      </c>
      <c r="C65" s="114">
        <v>84000</v>
      </c>
      <c r="D65" s="114"/>
      <c r="E65" s="114">
        <v>90500</v>
      </c>
      <c r="F65" s="114"/>
      <c r="G65" s="187">
        <v>45444</v>
      </c>
      <c r="H65" s="124">
        <v>90500</v>
      </c>
      <c r="I65" s="114">
        <v>90</v>
      </c>
      <c r="J65" s="114">
        <v>10</v>
      </c>
      <c r="K65" s="114"/>
      <c r="L65" s="114"/>
      <c r="M65" s="125">
        <v>81450</v>
      </c>
      <c r="N65" s="125">
        <v>9050</v>
      </c>
      <c r="O65" s="135"/>
      <c r="P65" s="135"/>
      <c r="Q65" s="123"/>
      <c r="R65" s="136">
        <f t="shared" si="14"/>
        <v>90500</v>
      </c>
      <c r="S65" s="114"/>
      <c r="T65" s="123"/>
      <c r="U65" s="114"/>
    </row>
    <row r="66" spans="1:21">
      <c r="B66" s="145"/>
      <c r="G66" s="146"/>
      <c r="H66" s="153">
        <f>SUM(H29:H65)</f>
        <v>962356</v>
      </c>
      <c r="L66" s="77" t="s">
        <v>96</v>
      </c>
      <c r="M66" s="152">
        <f>SUM(M29:M65)</f>
        <v>683845.34</v>
      </c>
      <c r="N66" s="152">
        <f>SUM(N29:N65)</f>
        <v>255164.76</v>
      </c>
      <c r="O66" s="152">
        <f>SUM(O29:O65)</f>
        <v>23345.9</v>
      </c>
      <c r="P66" s="152">
        <f>SUM(P29:P65)</f>
        <v>0</v>
      </c>
      <c r="Q66" s="157">
        <v>971330</v>
      </c>
      <c r="R66" s="156">
        <f t="shared" si="14"/>
        <v>-8974</v>
      </c>
      <c r="T66" s="147"/>
    </row>
    <row r="67" spans="1:21">
      <c r="A67" s="77" t="s">
        <v>201</v>
      </c>
      <c r="M67" s="77" t="s">
        <v>201</v>
      </c>
    </row>
    <row r="68" spans="1:21" ht="29.4" thickBot="1">
      <c r="A68" s="138" t="s">
        <v>114</v>
      </c>
      <c r="B68" s="138" t="s">
        <v>0</v>
      </c>
      <c r="C68" s="138" t="s">
        <v>115</v>
      </c>
      <c r="D68" s="138" t="s">
        <v>116</v>
      </c>
      <c r="E68" s="138" t="s">
        <v>117</v>
      </c>
      <c r="F68" s="138" t="s">
        <v>100</v>
      </c>
      <c r="G68" s="138" t="s">
        <v>118</v>
      </c>
      <c r="H68" s="138" t="s">
        <v>178</v>
      </c>
      <c r="I68" s="139" t="s">
        <v>6</v>
      </c>
      <c r="J68" s="140" t="s">
        <v>119</v>
      </c>
      <c r="K68" s="140" t="s">
        <v>5</v>
      </c>
      <c r="L68" s="140" t="s">
        <v>3</v>
      </c>
      <c r="M68" s="138" t="s">
        <v>10</v>
      </c>
      <c r="N68" s="138" t="s">
        <v>120</v>
      </c>
      <c r="O68" s="138" t="s">
        <v>9</v>
      </c>
      <c r="P68" s="138" t="s">
        <v>7</v>
      </c>
      <c r="Q68" s="138" t="s">
        <v>121</v>
      </c>
      <c r="R68" s="138" t="s">
        <v>122</v>
      </c>
      <c r="S68" s="138" t="s">
        <v>123</v>
      </c>
      <c r="T68" s="138" t="s">
        <v>155</v>
      </c>
      <c r="U68" s="138" t="s">
        <v>154</v>
      </c>
    </row>
    <row r="69" spans="1:21" ht="28.8">
      <c r="A69" s="109" t="s">
        <v>173</v>
      </c>
      <c r="B69" s="110" t="s">
        <v>179</v>
      </c>
      <c r="C69" s="111"/>
      <c r="D69" s="111"/>
      <c r="E69" s="111">
        <v>44000</v>
      </c>
      <c r="F69" s="111"/>
      <c r="G69" s="112" t="s">
        <v>175</v>
      </c>
      <c r="H69" s="124">
        <v>44000</v>
      </c>
      <c r="I69" s="113">
        <v>1</v>
      </c>
      <c r="J69" s="128"/>
      <c r="K69" s="28"/>
      <c r="L69" s="28"/>
      <c r="M69" s="125">
        <f>H69*I69</f>
        <v>44000</v>
      </c>
      <c r="N69" s="125">
        <f t="shared" ref="N69:P69" si="21">I69*J69</f>
        <v>0</v>
      </c>
      <c r="O69" s="125">
        <f t="shared" si="21"/>
        <v>0</v>
      </c>
      <c r="P69" s="125">
        <f t="shared" si="21"/>
        <v>0</v>
      </c>
      <c r="Q69" s="124">
        <v>44000</v>
      </c>
      <c r="R69" s="72">
        <f>H69-Q69</f>
        <v>0</v>
      </c>
      <c r="S69" s="117" t="s">
        <v>180</v>
      </c>
      <c r="T69" s="123"/>
      <c r="U69" s="72"/>
    </row>
    <row r="70" spans="1:21" ht="49.95" customHeight="1">
      <c r="A70" s="4">
        <v>5567</v>
      </c>
      <c r="B70" s="4" t="s">
        <v>159</v>
      </c>
      <c r="C70" s="74"/>
      <c r="D70" s="74"/>
      <c r="E70" s="74">
        <v>119000</v>
      </c>
      <c r="F70" s="74"/>
      <c r="G70" s="76" t="s">
        <v>124</v>
      </c>
      <c r="H70" s="124">
        <v>119000</v>
      </c>
      <c r="I70" s="144">
        <v>1</v>
      </c>
      <c r="J70" s="114">
        <v>0</v>
      </c>
      <c r="K70" s="114">
        <v>0</v>
      </c>
      <c r="L70" s="114">
        <v>0</v>
      </c>
      <c r="M70" s="125">
        <f>H70*I70</f>
        <v>119000</v>
      </c>
      <c r="N70" s="125">
        <f>I70*J70</f>
        <v>0</v>
      </c>
      <c r="O70" s="125">
        <f>J70*K70</f>
        <v>0</v>
      </c>
      <c r="P70" s="125">
        <f>K70*L70</f>
        <v>0</v>
      </c>
      <c r="Q70" s="124">
        <v>119000</v>
      </c>
      <c r="R70" s="72">
        <f>H70-Q70</f>
        <v>0</v>
      </c>
      <c r="S70" s="117" t="s">
        <v>190</v>
      </c>
      <c r="T70" s="123"/>
      <c r="U70" s="72"/>
    </row>
    <row r="71" spans="1:21" ht="115.2">
      <c r="A71" s="114">
        <v>5675</v>
      </c>
      <c r="B71" s="143" t="s">
        <v>194</v>
      </c>
      <c r="C71" s="114" t="s">
        <v>196</v>
      </c>
      <c r="D71" s="114"/>
      <c r="E71" s="74">
        <v>209409</v>
      </c>
      <c r="F71" s="114"/>
      <c r="G71" s="116"/>
      <c r="H71" s="124"/>
      <c r="I71" s="144">
        <v>1</v>
      </c>
      <c r="J71" s="114"/>
      <c r="K71" s="114"/>
      <c r="L71" s="114"/>
      <c r="M71" s="125">
        <v>209409</v>
      </c>
      <c r="N71" s="125"/>
      <c r="O71" s="135"/>
      <c r="P71" s="135"/>
      <c r="Q71" s="124"/>
      <c r="R71" s="136">
        <f t="shared" ref="R71" si="22">H71-Q71</f>
        <v>0</v>
      </c>
      <c r="S71" s="114"/>
      <c r="T71" s="123"/>
      <c r="U71" s="114"/>
    </row>
    <row r="72" spans="1:21">
      <c r="A72" s="114">
        <v>5668</v>
      </c>
      <c r="B72" s="143" t="s">
        <v>193</v>
      </c>
      <c r="C72" s="114"/>
      <c r="D72" s="114"/>
      <c r="E72" s="74">
        <v>24590.52</v>
      </c>
      <c r="F72" s="114">
        <v>24591</v>
      </c>
      <c r="G72" s="116"/>
      <c r="H72" s="124">
        <v>24590.52</v>
      </c>
      <c r="I72" s="28">
        <v>1</v>
      </c>
      <c r="J72" s="114"/>
      <c r="K72" s="114"/>
      <c r="L72" s="114"/>
      <c r="M72" s="125">
        <v>24591</v>
      </c>
      <c r="N72" s="125"/>
      <c r="O72" s="135"/>
      <c r="P72" s="135"/>
      <c r="Q72" s="124">
        <v>24590.52</v>
      </c>
      <c r="R72" s="136">
        <f>H72-Q72</f>
        <v>0</v>
      </c>
      <c r="S72" s="114"/>
      <c r="T72" s="123"/>
      <c r="U72" s="114"/>
    </row>
    <row r="73" spans="1:21" ht="49.95" customHeight="1">
      <c r="A73" s="74"/>
      <c r="B73" s="74"/>
      <c r="C73" s="74"/>
      <c r="D73" s="74"/>
      <c r="E73" s="74"/>
      <c r="F73" s="74"/>
      <c r="G73" s="74"/>
      <c r="H73" s="74"/>
      <c r="I73" s="113"/>
      <c r="J73" s="128"/>
      <c r="K73" s="159"/>
      <c r="L73" s="159"/>
      <c r="M73" s="125"/>
      <c r="N73" s="125"/>
      <c r="O73" s="125"/>
      <c r="P73" s="125"/>
      <c r="Q73" s="125"/>
      <c r="R73" s="72"/>
      <c r="S73" s="117"/>
      <c r="T73" s="123"/>
      <c r="U73" s="72"/>
    </row>
    <row r="75" spans="1:21">
      <c r="A75" s="149"/>
      <c r="B75" s="149"/>
      <c r="C75" s="90"/>
      <c r="D75" s="90"/>
      <c r="E75" s="90"/>
      <c r="F75" s="90"/>
      <c r="G75" s="150"/>
      <c r="H75" s="153">
        <f>SUM(H69:H73)</f>
        <v>187590.52</v>
      </c>
      <c r="I75" s="69">
        <v>1</v>
      </c>
      <c r="L75" s="77" t="s">
        <v>96</v>
      </c>
      <c r="M75" s="154">
        <f>SUM(M69:M73)</f>
        <v>397000</v>
      </c>
      <c r="N75" s="154">
        <f>SUM(N69:N73)</f>
        <v>0</v>
      </c>
      <c r="O75" s="154">
        <f>SUM(O69:O73)</f>
        <v>0</v>
      </c>
      <c r="P75" s="154">
        <f>SUM(P69:P73)</f>
        <v>0</v>
      </c>
      <c r="Q75" s="154">
        <v>187590.52</v>
      </c>
      <c r="R75" s="158">
        <f t="shared" ref="R75" si="23">H75-Q75</f>
        <v>0</v>
      </c>
      <c r="S75" s="151"/>
      <c r="T75" s="147"/>
      <c r="U75" s="148"/>
    </row>
    <row r="76" spans="1:21">
      <c r="A76" s="149"/>
      <c r="B76" s="149"/>
      <c r="C76" s="90"/>
      <c r="D76" s="90"/>
      <c r="E76" s="90"/>
      <c r="F76" s="90"/>
      <c r="G76" s="150"/>
      <c r="H76" s="155"/>
      <c r="I76" s="69"/>
    </row>
    <row r="77" spans="1:21">
      <c r="A77" s="77" t="s">
        <v>146</v>
      </c>
      <c r="M77" s="77" t="s">
        <v>146</v>
      </c>
    </row>
    <row r="78" spans="1:21" ht="29.4" thickBot="1">
      <c r="A78" s="138" t="s">
        <v>114</v>
      </c>
      <c r="B78" s="138" t="s">
        <v>0</v>
      </c>
      <c r="C78" s="138" t="s">
        <v>115</v>
      </c>
      <c r="D78" s="138" t="s">
        <v>116</v>
      </c>
      <c r="E78" s="138" t="s">
        <v>117</v>
      </c>
      <c r="F78" s="138" t="s">
        <v>100</v>
      </c>
      <c r="G78" s="138" t="s">
        <v>118</v>
      </c>
      <c r="H78" s="138" t="s">
        <v>178</v>
      </c>
      <c r="I78" s="139" t="s">
        <v>6</v>
      </c>
      <c r="J78" s="140" t="s">
        <v>119</v>
      </c>
      <c r="K78" s="140" t="s">
        <v>5</v>
      </c>
      <c r="L78" s="140" t="s">
        <v>3</v>
      </c>
      <c r="M78" s="138" t="s">
        <v>10</v>
      </c>
      <c r="N78" s="138" t="s">
        <v>120</v>
      </c>
      <c r="O78" s="138" t="s">
        <v>9</v>
      </c>
      <c r="P78" s="138" t="s">
        <v>7</v>
      </c>
      <c r="Q78" s="138" t="s">
        <v>121</v>
      </c>
      <c r="R78" s="138" t="s">
        <v>122</v>
      </c>
      <c r="S78" s="138" t="s">
        <v>123</v>
      </c>
      <c r="T78" s="138" t="s">
        <v>155</v>
      </c>
      <c r="U78" s="138" t="s">
        <v>154</v>
      </c>
    </row>
    <row r="79" spans="1:21">
      <c r="A79" s="129"/>
      <c r="B79" s="129"/>
      <c r="C79" s="130"/>
      <c r="D79" s="130"/>
      <c r="E79" s="130"/>
      <c r="F79" s="130"/>
      <c r="G79" s="131"/>
      <c r="H79" s="132"/>
      <c r="I79" s="172">
        <v>0.58399999999999996</v>
      </c>
      <c r="J79" s="172">
        <v>0.35499999999999998</v>
      </c>
      <c r="K79" s="173">
        <v>6.0999999999999999E-2</v>
      </c>
      <c r="L79" s="173">
        <v>0</v>
      </c>
      <c r="M79" s="125"/>
      <c r="N79" s="125"/>
      <c r="O79" s="135"/>
      <c r="P79" s="135"/>
      <c r="Q79" s="123"/>
      <c r="R79" s="156">
        <f>H79-Q79</f>
        <v>0</v>
      </c>
      <c r="S79" s="137"/>
      <c r="T79" s="132"/>
      <c r="U79" s="136"/>
    </row>
    <row r="81" spans="1:21">
      <c r="A81" s="77" t="s">
        <v>198</v>
      </c>
      <c r="M81" s="77" t="s">
        <v>198</v>
      </c>
    </row>
    <row r="82" spans="1:21" ht="28.8">
      <c r="A82" s="160" t="s">
        <v>114</v>
      </c>
      <c r="B82" s="160" t="s">
        <v>0</v>
      </c>
      <c r="C82" s="160" t="s">
        <v>115</v>
      </c>
      <c r="D82" s="160" t="s">
        <v>116</v>
      </c>
      <c r="E82" s="160" t="s">
        <v>117</v>
      </c>
      <c r="F82" s="160" t="s">
        <v>100</v>
      </c>
      <c r="G82" s="160" t="s">
        <v>118</v>
      </c>
      <c r="H82" s="160" t="s">
        <v>178</v>
      </c>
      <c r="I82" s="161" t="s">
        <v>6</v>
      </c>
      <c r="J82" s="162" t="s">
        <v>119</v>
      </c>
      <c r="K82" s="162" t="s">
        <v>5</v>
      </c>
      <c r="L82" s="162" t="s">
        <v>3</v>
      </c>
      <c r="M82" s="160" t="s">
        <v>10</v>
      </c>
      <c r="N82" s="160" t="s">
        <v>120</v>
      </c>
      <c r="O82" s="160" t="s">
        <v>9</v>
      </c>
      <c r="P82" s="160" t="s">
        <v>7</v>
      </c>
      <c r="Q82" s="160" t="s">
        <v>121</v>
      </c>
      <c r="R82" s="160" t="s">
        <v>122</v>
      </c>
      <c r="S82" s="160" t="s">
        <v>123</v>
      </c>
      <c r="T82" s="160" t="s">
        <v>155</v>
      </c>
      <c r="U82" s="160" t="s">
        <v>154</v>
      </c>
    </row>
    <row r="83" spans="1:21">
      <c r="A83" s="14" t="s">
        <v>174</v>
      </c>
      <c r="B83" s="14" t="s">
        <v>199</v>
      </c>
      <c r="C83" s="163"/>
      <c r="D83" s="163"/>
      <c r="E83" s="163"/>
      <c r="F83" s="163"/>
      <c r="G83" s="164"/>
      <c r="H83" s="165">
        <v>350000</v>
      </c>
      <c r="I83" s="166">
        <v>0.59</v>
      </c>
      <c r="J83" s="166">
        <v>0.35499999999999998</v>
      </c>
      <c r="K83" s="166">
        <v>5.5E-2</v>
      </c>
      <c r="L83" s="166">
        <v>0</v>
      </c>
      <c r="M83" s="167">
        <f>H83*I83</f>
        <v>206500</v>
      </c>
      <c r="N83" s="167">
        <f>H83*J83</f>
        <v>124250</v>
      </c>
      <c r="O83" s="167">
        <f>H83*K83</f>
        <v>19250</v>
      </c>
      <c r="P83" s="167">
        <f>H83*L83</f>
        <v>0</v>
      </c>
      <c r="Q83" s="165">
        <v>350000</v>
      </c>
      <c r="R83" s="168">
        <f>H83-Q83</f>
        <v>0</v>
      </c>
      <c r="S83" s="169"/>
      <c r="T83" s="165"/>
      <c r="U83" s="170"/>
    </row>
    <row r="84" spans="1:21">
      <c r="A84" s="1" t="s">
        <v>174</v>
      </c>
      <c r="B84" s="1" t="s">
        <v>200</v>
      </c>
      <c r="C84" s="1"/>
      <c r="D84" s="1"/>
      <c r="E84" s="1"/>
      <c r="F84" s="1"/>
      <c r="G84" s="1"/>
      <c r="H84" s="165">
        <v>110000</v>
      </c>
      <c r="I84" s="174">
        <v>0.44900000000000001</v>
      </c>
      <c r="J84" s="174">
        <v>0.46400000000000002</v>
      </c>
      <c r="K84" s="174">
        <v>1.4999999999999999E-2</v>
      </c>
      <c r="L84" s="174">
        <v>7.1999999999999995E-2</v>
      </c>
      <c r="M84" s="73">
        <f>H84*I84</f>
        <v>49390</v>
      </c>
      <c r="N84" s="73">
        <f>H84*J84</f>
        <v>51040</v>
      </c>
      <c r="O84" s="73">
        <f>H84*K84</f>
        <v>1650</v>
      </c>
      <c r="P84" s="175">
        <f>H84*L84</f>
        <v>7919.9999999999991</v>
      </c>
      <c r="Q84" s="165">
        <v>110000</v>
      </c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71">
        <f>SUM(H83:H84)</f>
        <v>460000</v>
      </c>
      <c r="I85" s="1"/>
      <c r="J85" s="1"/>
      <c r="K85" s="1"/>
      <c r="L85" s="1"/>
      <c r="M85" s="176">
        <f>SUM(M83:M84)</f>
        <v>255890</v>
      </c>
      <c r="N85" s="176">
        <f>SUM(N83:N84)</f>
        <v>175290</v>
      </c>
      <c r="O85" s="176">
        <f>SUM(O83:O84)</f>
        <v>20900</v>
      </c>
      <c r="P85" s="176">
        <f>SUM(P83:P84)</f>
        <v>7919.9999999999991</v>
      </c>
      <c r="Q85" s="171">
        <f>SUM(Q83:Q84)</f>
        <v>460000</v>
      </c>
      <c r="R85" s="1"/>
      <c r="S85" s="1"/>
      <c r="T85" s="1"/>
      <c r="U85" s="1"/>
    </row>
  </sheetData>
  <autoFilter ref="A28:Y72" xr:uid="{100A6AC5-749E-4F4A-8AE5-7E7844695505}"/>
  <mergeCells count="28">
    <mergeCell ref="B11:B12"/>
    <mergeCell ref="B9:C9"/>
    <mergeCell ref="D9:E9"/>
    <mergeCell ref="F9:G9"/>
    <mergeCell ref="H9:I9"/>
    <mergeCell ref="D11:D12"/>
    <mergeCell ref="F11:F12"/>
    <mergeCell ref="H11:H12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J9:K9"/>
    <mergeCell ref="B1:C1"/>
    <mergeCell ref="D1:E1"/>
    <mergeCell ref="F1:G1"/>
    <mergeCell ref="H1:I1"/>
    <mergeCell ref="J1:K1"/>
    <mergeCell ref="B3:B4"/>
    <mergeCell ref="D3:D4"/>
    <mergeCell ref="F3:F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8B89-1FD3-4FCC-BA99-EB050E9A93C0}">
  <dimension ref="A1:U8"/>
  <sheetViews>
    <sheetView zoomScale="84" workbookViewId="0">
      <selection activeCell="J20" sqref="J20"/>
    </sheetView>
  </sheetViews>
  <sheetFormatPr defaultColWidth="8.88671875" defaultRowHeight="14.4"/>
  <cols>
    <col min="1" max="1" width="7.109375" customWidth="1"/>
    <col min="2" max="2" width="39.109375" customWidth="1"/>
    <col min="3" max="3" width="28.33203125" customWidth="1"/>
    <col min="4" max="4" width="11.109375" bestFit="1" customWidth="1"/>
    <col min="5" max="5" width="10.33203125" customWidth="1"/>
    <col min="13" max="13" width="12.33203125" bestFit="1" customWidth="1"/>
    <col min="14" max="14" width="9.44140625" customWidth="1"/>
    <col min="15" max="15" width="9.5546875" customWidth="1"/>
    <col min="18" max="18" width="11.109375" bestFit="1" customWidth="1"/>
    <col min="22" max="22" width="15.109375" bestFit="1" customWidth="1"/>
    <col min="23" max="23" width="11.5546875" customWidth="1"/>
    <col min="24" max="24" width="11.109375" bestFit="1" customWidth="1"/>
    <col min="25" max="25" width="12.109375" customWidth="1"/>
    <col min="26" max="26" width="14.88671875" customWidth="1"/>
  </cols>
  <sheetData>
    <row r="1" spans="1:21">
      <c r="D1" s="236">
        <v>45444</v>
      </c>
      <c r="E1" s="236"/>
      <c r="F1" s="236"/>
      <c r="G1" s="236"/>
      <c r="H1" s="236"/>
      <c r="I1" s="236"/>
      <c r="J1" s="236"/>
      <c r="K1" s="236"/>
      <c r="L1" s="236"/>
      <c r="M1" s="237">
        <v>45413</v>
      </c>
      <c r="N1" s="237"/>
      <c r="O1" s="237"/>
      <c r="P1" s="237"/>
      <c r="Q1" s="237"/>
      <c r="R1" s="237"/>
      <c r="S1" s="237"/>
      <c r="T1" s="237"/>
      <c r="U1" s="237"/>
    </row>
    <row r="2" spans="1:21" s="70" customFormat="1" ht="35.1" customHeight="1">
      <c r="A2" s="71" t="s">
        <v>114</v>
      </c>
      <c r="B2" s="71" t="s">
        <v>0</v>
      </c>
      <c r="C2" s="71" t="s">
        <v>149</v>
      </c>
      <c r="D2" s="95" t="s">
        <v>163</v>
      </c>
      <c r="E2" s="95" t="s">
        <v>6</v>
      </c>
      <c r="F2" s="96" t="s">
        <v>119</v>
      </c>
      <c r="G2" s="96" t="s">
        <v>5</v>
      </c>
      <c r="H2" s="96" t="s">
        <v>3</v>
      </c>
      <c r="I2" s="97" t="s">
        <v>60</v>
      </c>
      <c r="J2" s="97" t="s">
        <v>120</v>
      </c>
      <c r="K2" s="97" t="s">
        <v>9</v>
      </c>
      <c r="L2" s="97" t="s">
        <v>106</v>
      </c>
      <c r="M2" s="92" t="s">
        <v>163</v>
      </c>
      <c r="N2" s="92" t="s">
        <v>6</v>
      </c>
      <c r="O2" s="93" t="s">
        <v>119</v>
      </c>
      <c r="P2" s="93" t="s">
        <v>5</v>
      </c>
      <c r="Q2" s="93" t="s">
        <v>3</v>
      </c>
      <c r="R2" s="94" t="s">
        <v>60</v>
      </c>
      <c r="S2" s="94" t="s">
        <v>120</v>
      </c>
      <c r="T2" s="94" t="s">
        <v>9</v>
      </c>
      <c r="U2" s="94" t="s">
        <v>106</v>
      </c>
    </row>
    <row r="3" spans="1:21" ht="40.5" customHeight="1">
      <c r="A3" s="1">
        <v>5720</v>
      </c>
      <c r="B3" s="241" t="s">
        <v>210</v>
      </c>
      <c r="C3" s="181" t="s">
        <v>231</v>
      </c>
      <c r="D3" s="184">
        <v>21077</v>
      </c>
      <c r="E3" s="185">
        <v>0.65</v>
      </c>
      <c r="F3" s="185"/>
      <c r="G3" s="185">
        <v>0.35</v>
      </c>
      <c r="H3" s="185"/>
      <c r="I3" s="184">
        <v>13700.050000000001</v>
      </c>
      <c r="J3" s="184"/>
      <c r="K3" s="184">
        <v>7377</v>
      </c>
      <c r="L3" s="184"/>
      <c r="M3" s="179"/>
      <c r="N3" s="180"/>
      <c r="O3" s="180"/>
      <c r="P3" s="180"/>
      <c r="Q3" s="180"/>
      <c r="R3" s="179"/>
      <c r="S3" s="179"/>
      <c r="T3" s="179"/>
      <c r="U3" s="179"/>
    </row>
    <row r="4" spans="1:21" ht="40.5" customHeight="1">
      <c r="A4" s="178">
        <v>5585</v>
      </c>
      <c r="B4" s="182" t="s">
        <v>162</v>
      </c>
      <c r="C4" s="181" t="s">
        <v>231</v>
      </c>
      <c r="D4" s="184">
        <v>289177</v>
      </c>
      <c r="E4" s="185"/>
      <c r="F4" s="185">
        <v>1</v>
      </c>
      <c r="G4" s="185"/>
      <c r="H4" s="185"/>
      <c r="I4" s="184"/>
      <c r="J4" s="184">
        <v>289177</v>
      </c>
      <c r="K4" s="184"/>
      <c r="L4" s="184"/>
      <c r="M4" s="179"/>
      <c r="N4" s="180"/>
      <c r="O4" s="180"/>
      <c r="P4" s="180"/>
      <c r="Q4" s="180"/>
      <c r="R4" s="179"/>
      <c r="S4" s="179"/>
      <c r="T4" s="179"/>
      <c r="U4" s="179"/>
    </row>
    <row r="5" spans="1:21" ht="40.5" customHeight="1">
      <c r="A5" s="109">
        <v>5795</v>
      </c>
      <c r="B5" s="111" t="s">
        <v>232</v>
      </c>
      <c r="C5" s="181" t="s">
        <v>230</v>
      </c>
      <c r="D5" s="184">
        <v>70000</v>
      </c>
      <c r="E5" s="244">
        <v>0.44900000000000001</v>
      </c>
      <c r="F5" s="244">
        <v>0.46400000000000002</v>
      </c>
      <c r="G5" s="244">
        <v>1.4999999999999999E-2</v>
      </c>
      <c r="H5" s="244">
        <v>7.1999999999999995E-2</v>
      </c>
      <c r="I5" s="184">
        <v>31430</v>
      </c>
      <c r="J5" s="184">
        <v>32480</v>
      </c>
      <c r="K5" s="184">
        <v>1050</v>
      </c>
      <c r="L5" s="184">
        <v>5040</v>
      </c>
      <c r="M5" s="179"/>
      <c r="N5" s="180"/>
      <c r="O5" s="180"/>
      <c r="P5" s="180"/>
      <c r="Q5" s="180"/>
      <c r="R5" s="179"/>
      <c r="S5" s="179"/>
      <c r="T5" s="179"/>
      <c r="U5" s="179"/>
    </row>
    <row r="6" spans="1:21" ht="40.5" customHeight="1">
      <c r="A6" s="178">
        <v>5785</v>
      </c>
      <c r="B6" s="182" t="s">
        <v>227</v>
      </c>
      <c r="C6" s="182" t="s">
        <v>228</v>
      </c>
      <c r="D6" s="184"/>
      <c r="E6" s="185"/>
      <c r="F6" s="185"/>
      <c r="G6" s="185"/>
      <c r="H6" s="185"/>
      <c r="I6" s="184"/>
      <c r="J6" s="184"/>
      <c r="K6" s="184"/>
      <c r="L6" s="184"/>
      <c r="M6" s="179">
        <v>63834</v>
      </c>
      <c r="N6" s="180">
        <v>0.5</v>
      </c>
      <c r="O6" s="180">
        <v>0.41699999999999998</v>
      </c>
      <c r="P6" s="180">
        <v>8.3000000000000004E-2</v>
      </c>
      <c r="Q6" s="180">
        <v>0</v>
      </c>
      <c r="R6" s="179">
        <v>31917</v>
      </c>
      <c r="S6" s="179">
        <v>26618.777999999998</v>
      </c>
      <c r="T6" s="179">
        <v>5298.2220000000007</v>
      </c>
      <c r="U6" s="179">
        <v>0</v>
      </c>
    </row>
    <row r="7" spans="1:21" ht="28.95" customHeight="1">
      <c r="A7" s="178"/>
      <c r="B7" s="182"/>
      <c r="C7" s="181"/>
      <c r="D7" s="184"/>
      <c r="E7" s="185"/>
      <c r="F7" s="185"/>
      <c r="G7" s="185"/>
      <c r="H7" s="185"/>
      <c r="I7" s="184"/>
      <c r="J7" s="184"/>
      <c r="K7" s="184"/>
      <c r="L7" s="184"/>
      <c r="M7" s="179"/>
      <c r="N7" s="180"/>
      <c r="O7" s="180"/>
      <c r="P7" s="180"/>
      <c r="Q7" s="180"/>
      <c r="R7" s="179"/>
      <c r="S7" s="179"/>
      <c r="T7" s="179"/>
      <c r="U7" s="179"/>
    </row>
    <row r="8" spans="1:21" ht="28.95" customHeight="1">
      <c r="A8" s="178"/>
      <c r="B8" s="182"/>
      <c r="C8" s="181"/>
      <c r="D8" s="184"/>
      <c r="E8" s="185"/>
      <c r="F8" s="185"/>
      <c r="G8" s="185"/>
      <c r="H8" s="185"/>
      <c r="I8" s="184"/>
      <c r="J8" s="184"/>
      <c r="K8" s="184"/>
      <c r="L8" s="184"/>
      <c r="M8" s="179"/>
      <c r="N8" s="180"/>
      <c r="O8" s="180"/>
      <c r="P8" s="180"/>
      <c r="Q8" s="180"/>
      <c r="R8" s="179"/>
      <c r="S8" s="179"/>
      <c r="T8" s="179"/>
      <c r="U8" s="179"/>
    </row>
  </sheetData>
  <mergeCells count="2">
    <mergeCell ref="D1:L1"/>
    <mergeCell ref="M1:U1"/>
  </mergeCells>
  <phoneticPr fontId="9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A46900855F54F8B1B4A69CC14CF6B" ma:contentTypeVersion="11" ma:contentTypeDescription="Create a new document." ma:contentTypeScope="" ma:versionID="f10273a26cbd66aa2021404ad202c4cb">
  <xsd:schema xmlns:xsd="http://www.w3.org/2001/XMLSchema" xmlns:xs="http://www.w3.org/2001/XMLSchema" xmlns:p="http://schemas.microsoft.com/office/2006/metadata/properties" xmlns:ns2="11f1cc19-a6a2-4477-822b-8358f9edc374" xmlns:ns3="103fba77-31dd-4780-83f9-c54f26c3a260" targetNamespace="http://schemas.microsoft.com/office/2006/metadata/properties" ma:root="true" ma:fieldsID="b9f031c5bb86b2721e2485737034653e" ns2:_="" ns3:_="">
    <xsd:import namespace="11f1cc19-a6a2-4477-822b-8358f9edc374"/>
    <xsd:import namespace="103fba77-31dd-4780-83f9-c54f26c3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1cc19-a6a2-4477-822b-8358f9ed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me" ma:index="16" nillable="true" ma:displayName="Time" ma:format="DateTime" ma:internalName="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ba77-31dd-4780-83f9-c54f26c3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 xmlns="11f1cc19-a6a2-4477-822b-8358f9edc374" xsi:nil="true"/>
  </documentManagement>
</p:properties>
</file>

<file path=customXml/itemProps1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075C-2F5A-4A1F-86C7-966282A5F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1cc19-a6a2-4477-822b-8358f9edc374"/>
    <ds:schemaRef ds:uri="103fba77-31dd-4780-83f9-c54f26c3a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AEA60-4239-4935-B41F-2D8B8494472E}">
  <ds:schemaRefs>
    <ds:schemaRef ds:uri="http://schemas.microsoft.com/office/2006/metadata/properties"/>
    <ds:schemaRef ds:uri="http://purl.org/dc/terms/"/>
    <ds:schemaRef ds:uri="103fba77-31dd-4780-83f9-c54f26c3a26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1f1cc19-a6a2-4477-822b-8358f9edc37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19-20 BP change details</vt:lpstr>
      <vt:lpstr>Sheet2</vt:lpstr>
      <vt:lpstr>Sheet1</vt:lpstr>
      <vt:lpstr>19-20 - Spend to date</vt:lpstr>
      <vt:lpstr>19-20 Final Cost view</vt:lpstr>
      <vt:lpstr>19-20 Year End Forecast</vt:lpstr>
      <vt:lpstr>BP24_25</vt:lpstr>
      <vt:lpstr>BP23_24</vt:lpstr>
      <vt:lpstr>23-24 Changes from last report</vt:lpstr>
      <vt:lpstr>BP24 Budget and Funding Split</vt:lpstr>
      <vt:lpstr>BP23 Budget and Funding Split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Rachel Taggart</cp:lastModifiedBy>
  <cp:revision/>
  <dcterms:created xsi:type="dcterms:W3CDTF">2019-03-15T09:35:05Z</dcterms:created>
  <dcterms:modified xsi:type="dcterms:W3CDTF">2024-06-25T15:01:28Z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0x010100BE4A46900855F54F8B1B4A69CC14CF6B</vt:lpwstr>
  </property>
</Properties>
</file>